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morcutt\Downloads\"/>
    </mc:Choice>
  </mc:AlternateContent>
  <xr:revisionPtr revIDLastSave="0" documentId="8_{7763D6F0-FB0A-4FE6-A778-566A4F5EE902}" xr6:coauthVersionLast="47" xr6:coauthVersionMax="47" xr10:uidLastSave="{00000000-0000-0000-0000-000000000000}"/>
  <bookViews>
    <workbookView xWindow="28680" yWindow="-120" windowWidth="29040" windowHeight="15720" tabRatio="925" activeTab="2" xr2:uid="{00000000-000D-0000-FFFF-FFFF00000000}"/>
  </bookViews>
  <sheets>
    <sheet name="3. PaaS Catalog Pricing" sheetId="31" r:id="rId1"/>
    <sheet name="4. MaaS Catalog Pricing" sheetId="32" r:id="rId2"/>
    <sheet name="6. Related Services Pricing" sheetId="28" r:id="rId3"/>
    <sheet name="Validation Data" sheetId="29" state="hidden" r:id="rId4"/>
  </sheets>
  <calcPr calcId="191028"/>
  <customWorkbookViews>
    <customWorkbookView name="Linda Hart - Personal View" guid="{F569DC36-5532-49D4-9458-A3582E0841B9}" mergeInterval="0" personalView="1" maximized="1" windowWidth="1330" windowHeight="418" activeSheetId="3"/>
    <customWorkbookView name="Robin Abbott - Personal View" guid="{781671E6-4A9A-4A6C-A524-78B659C1A1FC}" mergeInterval="0" personalView="1" maximized="1" windowWidth="1276" windowHeight="477" activeSheetId="1"/>
    <customWorkbookView name="Aiko Morales - Personal View" guid="{420C20D6-9E2C-4961-A971-E7A85C7C85AD}" mergeInterval="0" personalView="1" maximized="1" windowWidth="1436" windowHeight="675" activeSheetId="1"/>
    <customWorkbookView name="Delia Arellano - Personal View" guid="{1C9D9B30-65D1-41AD-9659-9533F2398526}" mergeInterval="0" personalView="1" maximized="1" windowWidth="1436" windowHeight="635" activeSheetId="1"/>
    <customWorkbookView name="Kathleen Fleming - Personal View" guid="{E73C8034-5EAA-4085-AD25-002EC3B2B159}" mergeInterval="0" personalView="1" maximized="1" windowWidth="1916" windowHeight="795"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28" l="1"/>
  <c r="H33" i="28"/>
  <c r="H34" i="28"/>
  <c r="H35" i="28"/>
  <c r="H36" i="28"/>
  <c r="B37" i="28"/>
  <c r="B36" i="28"/>
  <c r="B33" i="28"/>
  <c r="B34" i="28"/>
  <c r="B35" i="28"/>
  <c r="B32" i="28"/>
  <c r="H10" i="31"/>
  <c r="H9" i="31"/>
  <c r="H8" i="31"/>
  <c r="H7" i="31"/>
  <c r="H6" i="31"/>
  <c r="H19" i="31"/>
  <c r="H20" i="31"/>
  <c r="H18" i="31"/>
  <c r="H16" i="31"/>
  <c r="H448" i="32"/>
  <c r="H449" i="32"/>
  <c r="H450" i="32"/>
  <c r="H451" i="32"/>
  <c r="H452" i="32"/>
  <c r="H453" i="32"/>
  <c r="H454" i="32"/>
  <c r="H455" i="32"/>
  <c r="H456" i="32"/>
  <c r="H457" i="32"/>
  <c r="H458" i="32"/>
  <c r="H459" i="32"/>
  <c r="H460" i="32"/>
  <c r="H461" i="32"/>
  <c r="H462" i="32"/>
  <c r="H463" i="32"/>
  <c r="H7" i="32"/>
  <c r="H8" i="32"/>
  <c r="H9" i="32"/>
  <c r="H10" i="32"/>
  <c r="H11" i="32"/>
  <c r="H12" i="32"/>
  <c r="H13" i="32"/>
  <c r="H14" i="32"/>
  <c r="H15" i="32"/>
  <c r="H16" i="32"/>
  <c r="H17" i="32"/>
  <c r="H18" i="32"/>
  <c r="H19" i="32"/>
  <c r="H20" i="32"/>
  <c r="H21" i="32"/>
  <c r="H22" i="32"/>
  <c r="H23" i="32"/>
  <c r="H24" i="32"/>
  <c r="H25" i="32"/>
  <c r="H26" i="32"/>
  <c r="H27" i="32"/>
  <c r="H28" i="32"/>
  <c r="H29" i="32"/>
  <c r="H30" i="32"/>
  <c r="H31" i="32"/>
  <c r="H32" i="32"/>
  <c r="H33" i="32"/>
  <c r="H34" i="32"/>
  <c r="H35" i="32"/>
  <c r="H36" i="32"/>
  <c r="H37" i="32"/>
  <c r="H38" i="32"/>
  <c r="H39" i="32"/>
  <c r="H40" i="32"/>
  <c r="H41" i="32"/>
  <c r="H42" i="32"/>
  <c r="H43" i="32"/>
  <c r="H44" i="32"/>
  <c r="H45" i="32"/>
  <c r="H46" i="32"/>
  <c r="H47" i="32"/>
  <c r="H48" i="32"/>
  <c r="H49" i="32"/>
  <c r="H50" i="32"/>
  <c r="H51" i="32"/>
  <c r="H52" i="32"/>
  <c r="H53" i="32"/>
  <c r="H54" i="32"/>
  <c r="H55" i="32"/>
  <c r="H56" i="32"/>
  <c r="H57" i="32"/>
  <c r="H58" i="32"/>
  <c r="H59" i="32"/>
  <c r="H60" i="32"/>
  <c r="H61" i="32"/>
  <c r="H62" i="32"/>
  <c r="H63" i="32"/>
  <c r="H64" i="32"/>
  <c r="H66" i="32"/>
  <c r="H67" i="32"/>
  <c r="H68" i="32"/>
  <c r="H69" i="32"/>
  <c r="H70" i="32"/>
  <c r="H71" i="32"/>
  <c r="H72" i="32"/>
  <c r="H73" i="32"/>
  <c r="H74" i="32"/>
  <c r="H75" i="32"/>
  <c r="H76" i="32"/>
  <c r="H77" i="32"/>
  <c r="H78" i="32"/>
  <c r="H79" i="32"/>
  <c r="H80" i="32"/>
  <c r="H81" i="32"/>
  <c r="H83" i="32"/>
  <c r="H84" i="32"/>
  <c r="H85" i="32"/>
  <c r="H86" i="32"/>
  <c r="H87" i="32"/>
  <c r="H88" i="32"/>
  <c r="H89" i="32"/>
  <c r="H90" i="32"/>
  <c r="H91" i="32"/>
  <c r="H92" i="32"/>
  <c r="H93" i="32"/>
  <c r="H94" i="32"/>
  <c r="H95" i="32"/>
  <c r="H96" i="32"/>
  <c r="H97" i="32"/>
  <c r="H98" i="32"/>
  <c r="H99" i="32"/>
  <c r="H100" i="32"/>
  <c r="H101" i="32"/>
  <c r="H102" i="32"/>
  <c r="H103" i="32"/>
  <c r="H104" i="32"/>
  <c r="H105" i="32"/>
  <c r="H106" i="32"/>
  <c r="H107" i="32"/>
  <c r="H108" i="32"/>
  <c r="H109" i="32"/>
  <c r="H110" i="32"/>
  <c r="H111" i="32"/>
  <c r="H112" i="32"/>
  <c r="H113" i="32"/>
  <c r="H114" i="32"/>
  <c r="H116" i="32"/>
  <c r="H117" i="32"/>
  <c r="H118" i="32"/>
  <c r="H119" i="32"/>
  <c r="H120" i="32"/>
  <c r="H121" i="32"/>
  <c r="H122" i="32"/>
  <c r="H123" i="32"/>
  <c r="H125" i="32"/>
  <c r="H126" i="32"/>
  <c r="H127" i="32"/>
  <c r="H128" i="32"/>
  <c r="H130" i="32"/>
  <c r="H131" i="32"/>
  <c r="H132" i="32"/>
  <c r="H133" i="32"/>
  <c r="H134" i="32"/>
  <c r="H135" i="32"/>
  <c r="H136" i="32"/>
  <c r="H138" i="32"/>
  <c r="H139" i="32"/>
  <c r="H140" i="32"/>
  <c r="H141" i="32"/>
  <c r="H142" i="32"/>
  <c r="H143" i="32"/>
  <c r="H144" i="32"/>
  <c r="H145" i="32"/>
  <c r="H146" i="32"/>
  <c r="H147" i="32"/>
  <c r="H149" i="32"/>
  <c r="H150" i="32"/>
  <c r="H151" i="32"/>
  <c r="H152" i="32"/>
  <c r="H153" i="32"/>
  <c r="H154" i="32"/>
  <c r="H155" i="32"/>
  <c r="H156" i="32"/>
  <c r="H158" i="32"/>
  <c r="H159" i="32"/>
  <c r="H160" i="32"/>
  <c r="H161" i="32"/>
  <c r="H162" i="32"/>
  <c r="H163" i="32"/>
  <c r="H164" i="32"/>
  <c r="H165" i="32"/>
  <c r="H166" i="32"/>
  <c r="H167" i="32"/>
  <c r="H168" i="32"/>
  <c r="H169" i="32"/>
  <c r="H171" i="32"/>
  <c r="H172" i="32"/>
  <c r="H173" i="32"/>
  <c r="H174" i="32"/>
  <c r="H175" i="32"/>
  <c r="H176" i="32"/>
  <c r="H177" i="32"/>
  <c r="H178" i="32"/>
  <c r="H179" i="32"/>
  <c r="H180" i="32"/>
  <c r="H181" i="32"/>
  <c r="H182" i="32"/>
  <c r="H183" i="32"/>
  <c r="H184" i="32"/>
  <c r="H185" i="32"/>
  <c r="H186" i="32"/>
  <c r="H187" i="32"/>
  <c r="H188" i="32"/>
  <c r="H189" i="32"/>
  <c r="H190" i="32"/>
  <c r="H191" i="32"/>
  <c r="H192" i="32"/>
  <c r="H193" i="32"/>
  <c r="H194" i="32"/>
  <c r="H195" i="32"/>
  <c r="H196" i="32"/>
  <c r="H197" i="32"/>
  <c r="H198" i="32"/>
  <c r="H199" i="32"/>
  <c r="H200" i="32"/>
  <c r="H201" i="32"/>
  <c r="H202" i="32"/>
  <c r="H203" i="32"/>
  <c r="H204" i="32"/>
  <c r="H205" i="32"/>
  <c r="H206" i="32"/>
  <c r="H207" i="32"/>
  <c r="H208" i="32"/>
  <c r="H209" i="32"/>
  <c r="H210" i="32"/>
  <c r="H211" i="32"/>
  <c r="H212" i="32"/>
  <c r="H214" i="32"/>
  <c r="H215" i="32"/>
  <c r="H216" i="32"/>
  <c r="H217" i="32"/>
  <c r="H218" i="32"/>
  <c r="H219" i="32"/>
  <c r="H220" i="32"/>
  <c r="H221" i="32"/>
  <c r="H222" i="32"/>
  <c r="H223" i="32"/>
  <c r="H224" i="32"/>
  <c r="H225" i="32"/>
  <c r="H226" i="32"/>
  <c r="H227" i="32"/>
  <c r="H228" i="32"/>
  <c r="H229" i="32"/>
  <c r="H230" i="32"/>
  <c r="H231" i="32"/>
  <c r="H232" i="32"/>
  <c r="H233" i="32"/>
  <c r="H234" i="32"/>
  <c r="H235" i="32"/>
  <c r="H236" i="32"/>
  <c r="H237" i="32"/>
  <c r="H238" i="32"/>
  <c r="H239" i="32"/>
  <c r="H240" i="32"/>
  <c r="H241" i="32"/>
  <c r="H242" i="32"/>
  <c r="H243" i="32"/>
  <c r="H244" i="32"/>
  <c r="H245" i="32"/>
  <c r="H246" i="32"/>
  <c r="H247" i="32"/>
  <c r="H248" i="32"/>
  <c r="H249" i="32"/>
  <c r="H250" i="32"/>
  <c r="H251" i="32"/>
  <c r="H252" i="32"/>
  <c r="H253" i="32"/>
  <c r="H254" i="32"/>
  <c r="H255" i="32"/>
  <c r="H256" i="32"/>
  <c r="H257" i="32"/>
  <c r="H258" i="32"/>
  <c r="H259" i="32"/>
  <c r="H260" i="32"/>
  <c r="H261" i="32"/>
  <c r="H262" i="32"/>
  <c r="H263" i="32"/>
  <c r="H265" i="32"/>
  <c r="H266" i="32"/>
  <c r="H268" i="32"/>
  <c r="H269" i="32"/>
  <c r="H270" i="32"/>
  <c r="H271" i="32"/>
  <c r="H272" i="32"/>
  <c r="H273" i="32"/>
  <c r="H274" i="32"/>
  <c r="H275" i="32"/>
  <c r="H276" i="32"/>
  <c r="H277" i="32"/>
  <c r="H278" i="32"/>
  <c r="H279" i="32"/>
  <c r="H280" i="32"/>
  <c r="H281" i="32"/>
  <c r="H282" i="32"/>
  <c r="H283" i="32"/>
  <c r="H284" i="32"/>
  <c r="H285" i="32"/>
  <c r="H286" i="32"/>
  <c r="H287" i="32"/>
  <c r="H288" i="32"/>
  <c r="H289" i="32"/>
  <c r="H290" i="32"/>
  <c r="H291" i="32"/>
  <c r="H293" i="32"/>
  <c r="H294" i="32"/>
  <c r="H295" i="32"/>
  <c r="H296" i="32"/>
  <c r="H297" i="32"/>
  <c r="H298" i="32"/>
  <c r="H299" i="32"/>
  <c r="H300" i="32"/>
  <c r="H301" i="32"/>
  <c r="H302" i="32"/>
  <c r="H303" i="32"/>
  <c r="H304" i="32"/>
  <c r="H305" i="32"/>
  <c r="H306" i="32"/>
  <c r="H307" i="32"/>
  <c r="H308" i="32"/>
  <c r="H310" i="32"/>
  <c r="H311" i="32"/>
  <c r="H312" i="32"/>
  <c r="H313" i="32"/>
  <c r="H314" i="32"/>
  <c r="H315" i="32"/>
  <c r="H316" i="32"/>
  <c r="H317" i="32"/>
  <c r="H319" i="32"/>
  <c r="H320" i="32"/>
  <c r="H321" i="32"/>
  <c r="H322" i="32"/>
  <c r="H323" i="32"/>
  <c r="H324" i="32"/>
  <c r="H325" i="32"/>
  <c r="H326" i="32"/>
  <c r="H327" i="32"/>
  <c r="H328" i="32"/>
  <c r="H329" i="32"/>
  <c r="H330" i="32"/>
  <c r="H331" i="32"/>
  <c r="H332" i="32"/>
  <c r="H333" i="32"/>
  <c r="H334" i="32"/>
  <c r="H335" i="32"/>
  <c r="H336" i="32"/>
  <c r="H337" i="32"/>
  <c r="H338" i="32"/>
  <c r="H339" i="32"/>
  <c r="H340" i="32"/>
  <c r="H341" i="32"/>
  <c r="H342" i="32"/>
  <c r="H343" i="32"/>
  <c r="H344" i="32"/>
  <c r="H345" i="32"/>
  <c r="H346" i="32"/>
  <c r="H347" i="32"/>
  <c r="H348" i="32"/>
  <c r="H349" i="32"/>
  <c r="H350" i="32"/>
  <c r="H351" i="32"/>
  <c r="H352" i="32"/>
  <c r="H353" i="32"/>
  <c r="H354" i="32"/>
  <c r="H355" i="32"/>
  <c r="H356" i="32"/>
  <c r="H357" i="32"/>
  <c r="H358" i="32"/>
  <c r="H359" i="32"/>
  <c r="H360" i="32"/>
  <c r="H361" i="32"/>
  <c r="H362" i="32"/>
  <c r="H363" i="32"/>
  <c r="H364" i="32"/>
  <c r="H365" i="32"/>
  <c r="H366" i="32"/>
  <c r="H367" i="32"/>
  <c r="H368" i="32"/>
  <c r="H370" i="32"/>
  <c r="H371" i="32"/>
  <c r="H372" i="32"/>
  <c r="H373" i="32"/>
  <c r="H374" i="32"/>
  <c r="H375" i="32"/>
  <c r="H376" i="32"/>
  <c r="H377" i="32"/>
  <c r="H379" i="32"/>
  <c r="H380" i="32"/>
  <c r="H381" i="32"/>
  <c r="H382" i="32"/>
  <c r="H383" i="32"/>
  <c r="H384" i="32"/>
  <c r="H385" i="32"/>
  <c r="H386" i="32"/>
  <c r="H387" i="32"/>
  <c r="H388" i="32"/>
  <c r="H389" i="32"/>
  <c r="H390" i="32"/>
  <c r="H391" i="32"/>
  <c r="H392" i="32"/>
  <c r="H393" i="32"/>
  <c r="H394" i="32"/>
  <c r="H395" i="32"/>
  <c r="H396" i="32"/>
  <c r="H397" i="32"/>
  <c r="H398" i="32"/>
  <c r="H399" i="32"/>
  <c r="H400" i="32"/>
  <c r="H401" i="32"/>
  <c r="H402" i="32"/>
  <c r="H403" i="32"/>
  <c r="H404" i="32"/>
  <c r="H405" i="32"/>
  <c r="H406" i="32"/>
  <c r="H407" i="32"/>
  <c r="H408" i="32"/>
  <c r="H410" i="32"/>
  <c r="H411" i="32"/>
  <c r="H412" i="32"/>
  <c r="H414" i="32"/>
  <c r="H415" i="32"/>
  <c r="H417" i="32"/>
  <c r="H418" i="32"/>
  <c r="H420" i="32"/>
  <c r="H421" i="32"/>
  <c r="H423" i="32"/>
  <c r="H424" i="32"/>
  <c r="H426" i="32"/>
  <c r="H427" i="32"/>
  <c r="H429" i="32"/>
  <c r="H430" i="32"/>
  <c r="H432" i="32"/>
  <c r="H433" i="32"/>
  <c r="H434" i="32"/>
  <c r="H436" i="32"/>
  <c r="H438" i="32"/>
  <c r="H440" i="32"/>
  <c r="H441" i="32"/>
  <c r="H442" i="32"/>
  <c r="H443" i="32"/>
  <c r="H444" i="32"/>
  <c r="H445" i="32"/>
  <c r="H446" i="32"/>
  <c r="H447" i="32"/>
  <c r="H464" i="32"/>
  <c r="H465" i="32"/>
  <c r="H6" i="32"/>
  <c r="H5" i="28"/>
  <c r="H6" i="28"/>
  <c r="H7" i="28"/>
  <c r="H8" i="28"/>
  <c r="H9" i="28"/>
  <c r="H10" i="28"/>
  <c r="H11" i="28"/>
  <c r="H12" i="28"/>
  <c r="H13" i="28"/>
  <c r="H14" i="28"/>
  <c r="H15" i="28"/>
  <c r="H16" i="28"/>
  <c r="H17" i="28"/>
  <c r="H18" i="28"/>
  <c r="H19" i="28"/>
  <c r="H20" i="28"/>
  <c r="H21" i="28"/>
  <c r="H22" i="28"/>
  <c r="H23" i="28"/>
  <c r="H24" i="28"/>
  <c r="H25" i="28"/>
  <c r="H5" i="32"/>
  <c r="H4" i="32"/>
  <c r="H23" i="31"/>
  <c r="H22" i="31"/>
  <c r="H21" i="31"/>
  <c r="H15" i="31"/>
  <c r="H14" i="31"/>
  <c r="H13" i="31"/>
  <c r="H12" i="31"/>
  <c r="H4" i="31"/>
  <c r="H4" i="28" l="1"/>
  <c r="H26" i="28"/>
  <c r="H27" i="28"/>
  <c r="H28" i="28"/>
  <c r="H29" i="28"/>
  <c r="H30" i="28"/>
  <c r="H37" i="28"/>
</calcChain>
</file>

<file path=xl/sharedStrings.xml><?xml version="1.0" encoding="utf-8"?>
<sst xmlns="http://schemas.openxmlformats.org/spreadsheetml/2006/main" count="2584" uniqueCount="811">
  <si>
    <t>SERVICE NAME</t>
  </si>
  <si>
    <t>SERVICE DESCRIPTION 
(provide detailed service features)</t>
  </si>
  <si>
    <t>Service Number
(optional)</t>
  </si>
  <si>
    <t>List COST                    Per Unit</t>
  </si>
  <si>
    <t>Unit of Measure</t>
  </si>
  <si>
    <t>Discount % off MSRP/List (2 decimals)</t>
  </si>
  <si>
    <t>* DIR Customer Price                   EACH/Per Unit</t>
  </si>
  <si>
    <t>ABC123-A</t>
  </si>
  <si>
    <t>Each</t>
  </si>
  <si>
    <t xml:space="preserve">Additional Discount Based On Aggregate Sales </t>
  </si>
  <si>
    <t>Contract Sales Threshold</t>
  </si>
  <si>
    <t>Service Category Description</t>
  </si>
  <si>
    <t>Service Number (if Applicable)</t>
  </si>
  <si>
    <t>Original DIscount</t>
  </si>
  <si>
    <t>Additional Discount</t>
  </si>
  <si>
    <t>Total Discount</t>
  </si>
  <si>
    <t>PaaS Catalog Pricing</t>
  </si>
  <si>
    <t>CATEGORY NAME</t>
  </si>
  <si>
    <t>EXAMPLE: 
Database/Relational</t>
  </si>
  <si>
    <t xml:space="preserve">PaaS </t>
  </si>
  <si>
    <t xml:space="preserve"> Cloud Platform as a Service</t>
  </si>
  <si>
    <t>Annual</t>
  </si>
  <si>
    <t>Video Analytics as a Service</t>
  </si>
  <si>
    <t>TrafficVision VAaaS</t>
  </si>
  <si>
    <t>TrafficVisionTMC 2.x purchase Software Subscription per video stream 1 Stream per year Licenses include next business day support, TrafficVisionTMC 2.x full suite of features and version upgrades. Per Year, 250 Minimum licences.</t>
  </si>
  <si>
    <t>TMC2.x 250 1yr</t>
  </si>
  <si>
    <t>per Digital Video Stream per year</t>
  </si>
  <si>
    <t>TrafficVisionTMC 2.x purchase Software Subscription per video stream 1 Stream per year Licenses include next business day support, TrafficVisionTMC 2.x full suite of features and version upgrades. Per Year, 500 Minimum licences.</t>
  </si>
  <si>
    <t>TMC2.x 500 1yr</t>
  </si>
  <si>
    <t>TrafficVisionTMC 2.x purchase Software Subscription per video stream 1 Stream per year Licenses include next business day support, TrafficVisionTMC 2.x full suite of features and version upgrades. Per Year, 750 Minimum licences.</t>
  </si>
  <si>
    <t>TMC2.x 750 1yr</t>
  </si>
  <si>
    <t>TrafficVisionTMC 2.x purchase Software Subscription per video stream 1 Stream per year Licenses include next business day support, TrafficVisionTMC 2.x full suite of features and version upgrades. Per Year, 1000 Minimum licences.</t>
  </si>
  <si>
    <t>TMC2.x 1000 1yr</t>
  </si>
  <si>
    <t>GCP (Google Cloud Platform) Cloud Instance Processing Cloud Instance Processing for 240p Streams Per-stream processing price is based on instance commitment/duration.</t>
  </si>
  <si>
    <t>GCP 1 Stream 1Yr</t>
  </si>
  <si>
    <t>3 Year commitment, Annual pricing</t>
  </si>
  <si>
    <t>TrafficVisionTMC 2.x purchase Software Subscription per video stream 1 Stream per year Licenses include next business day support, TrafficVisionTMC 2.x full suite of features and version upgrades. Per Year, 3 year min purchase,  250 Minimum licences.</t>
  </si>
  <si>
    <t>TMC2.x 250 3yr</t>
  </si>
  <si>
    <t>TrafficVisionTMC 2.x purchase Software Subscription per video stream 1 Stream per year Licenses include next business day support, TrafficVisionTMC 2.x full suite of features and version upgrades. Per Year, 3 year min purchase, 500 Minimum licences.</t>
  </si>
  <si>
    <t>TMC2.x 500 3yr</t>
  </si>
  <si>
    <t>TrafficVisionTMC 2.x purchase Software Subscription per video stream 1 Stream per year Licenses include next business day support, TrafficVisionTMC 2.x full suite of features and version upgrades. Per Year, 3 year min purchase, 750 Minimum licences.</t>
  </si>
  <si>
    <t>TMC2.x 750 3yr</t>
  </si>
  <si>
    <t>TrafficVisionTMC 2.x purchase Software Subscription per video stream 1 Stream per year Licenses include next business day support, TrafficVisionTMC 2.x full suite of features and version upgrades. Per Year, 3 year min purchase, 1000 Minimum licences.</t>
  </si>
  <si>
    <t>TMC2.x 1000 3yr</t>
  </si>
  <si>
    <t>GCP (Google Cloud Platform) Cloud Instance Processing Cloud Instance Processing for 240p Streams Per-stream processing price is based on instance commitment/duration. Per year pricing for 3 year minimum commitment.</t>
  </si>
  <si>
    <t>GCP 1 Stream 3Yr</t>
  </si>
  <si>
    <t>Support</t>
  </si>
  <si>
    <t>REMOTE Setup, Training and Config</t>
  </si>
  <si>
    <t>VA- RemSetupTrain</t>
  </si>
  <si>
    <t>One-time price</t>
  </si>
  <si>
    <t>ONSITE Setup, Training and Config same as above plus per deim, lodging, travel (if permitted)</t>
  </si>
  <si>
    <t>VA- OnsiteSetupTrain</t>
  </si>
  <si>
    <t>One-time plus per diem per person</t>
  </si>
  <si>
    <t>ATMS Integration</t>
  </si>
  <si>
    <t>Remote Security Scans and reports of the TrafficVision software</t>
  </si>
  <si>
    <t>RSS&amp;R</t>
  </si>
  <si>
    <t>Advanced Remote TrafficVisionTMC Yearly Camera Stream Review &amp; Configuration (yearly per camera stream and calibration review) Years 2 and beyond for 1 to 250 cameras</t>
  </si>
  <si>
    <t>YCSR&amp;C 1-250</t>
  </si>
  <si>
    <t>per camera per year</t>
  </si>
  <si>
    <t>Advanced Remote TrafficVisionTMC Yearly Camera Stream Review &amp; Configuration (yearly per camera stream and calibration review) Years 2 and beyond for 251 plus cameras</t>
  </si>
  <si>
    <t>YCSR&amp;C 251+</t>
  </si>
  <si>
    <t>MaaS Catalog Pricing</t>
  </si>
  <si>
    <t xml:space="preserve">EXAMPLE: 
</t>
  </si>
  <si>
    <t>VIaaS</t>
  </si>
  <si>
    <t>Claris</t>
  </si>
  <si>
    <t>Skyline Live streaming appliance, streams in H.264 video format. Accepts multicast or unicast from input devices. Receives up to 400 inbound feeds depending on video characteristics. Capable of producing RTSP, HLS, RTMP, and Skyline's HTML5 compliant low-latency protocol - CLSP to replace RTMP/Flash. Allows the upload of a custom SSL cerificate (SSL Certificate not included).</t>
  </si>
  <si>
    <t>SFS1000-APL</t>
  </si>
  <si>
    <t xml:space="preserve">Skyline virtual streaming appliance, streams in H.264 video format. Accepts multicast or unicast from input devices.  Receives up to 400 inbound feeds depending on video characteristics and customer-provided virtual server specifications. Capable of producing RTSP, HLS, RTMP, and Skyline's HTML5 compliant low-latency protocol - CLSP. Allows the upload of a custom SSL cerificate (SSL Certificate not included). The product is delivered as a .vmdk file for a VMware virtual machine to be run on Client-owned and managed Virtual infrastructure. </t>
  </si>
  <si>
    <t>SFS1000-VRL</t>
  </si>
  <si>
    <t>Updates to an existing SFS' physical hardware once the existing hardware reaches end of life. Includes copying configurations over from the current physical appliance. (Price does not include any travel or shipping-related costs).</t>
  </si>
  <si>
    <t>SFS1000-RFH</t>
  </si>
  <si>
    <t>Skyline video transcoding appliance, normalizes streams to H.264. Can create overlay images on streams. Can resize streams, bandwidth, resolution, and framerate. Can produce multiple size streams from a single source. Supports up to 20 live standard definition video stream outputs.  Stream output count depends on stream resolution for other than standard definition configurations.</t>
  </si>
  <si>
    <t>TS1000-APL</t>
  </si>
  <si>
    <t>Skyline virtual video transcoding appliance, normalizes streams to H.264. Can create overlay images on streams.  Can resize streams, bandwidth, resolution, and framerate.  Can produce multiple size streams from a single source.  Supports up to 20 live standard video stream outputs depending on client-provided server specifications and resolution configuration.  Product will be delivered as a .vmdk file for a VMware virtual machine to be run on Client-owned and managed Virtual infrastructure.</t>
  </si>
  <si>
    <t>TS1000-VRL</t>
  </si>
  <si>
    <t>Updates an existing TS1000's physical hardware once the existing hardware reaches end of life.  Includes copying configurations over from the current physical appliance. (Price does not include any travel or shipping-related costs).</t>
  </si>
  <si>
    <t>TS1000-RFH</t>
  </si>
  <si>
    <t>Skyline's Claris SnapShot Server creates .jpeg files for up to 600 streams pulled from SFSs at resolution of 320x240 at an adjustable frequency.  
Other combinations of more streams, higher resolution or .png format are possible, but your organization may incur additional costs.</t>
  </si>
  <si>
    <t>SS600-APL</t>
  </si>
  <si>
    <t xml:space="preserve">PTZ Gateway is a separate add-on module that acts as a Pan/Tilt/Zoom (PTZ) controller integrated into Vero for any Onvif compatible camera. 
This expands Vero to provide an intuitive interface to control your PTZ cameras.
 </t>
  </si>
  <si>
    <t>PTZ-ADN</t>
  </si>
  <si>
    <t>The Claris Video Sharing portal is an intuitive dashboard that efficiently and securely maps, integrates, and aggregates multiple live camera feeds, facility locations, digitized floorplans, room views, and more. It enables the sharing of real-time video and data streams across multiple agenecies and private disparate video systems for real time collaborative situational awareness to assist  decision makers, partnering agencies, and responding personnel.​ This line item is for a one- time (perpetual) license. It includes our Claris Authentication Gateway, which will allow users to authenticate using their IDP or identity provider, it also includes basic adminstrative reports and the ability to personalize Videowalls and map shortcuts.
Requires anual software Assurance.</t>
  </si>
  <si>
    <t>Claris-VSP</t>
  </si>
  <si>
    <t xml:space="preserve">The Skyline public portal is a portal that was created to aggregate data and share it in a very customizable way for the end user. The portal comes with the following widgets out of the box, mapping widget, camera widget, incident widget, event widget, twitter widget, weather widget and some website integrations. </t>
  </si>
  <si>
    <t>Public-Portal</t>
  </si>
  <si>
    <t>The Skyline MV2301 is a fixed mounted mobile streaming solution with PTZ camera with fully integrated streaming, which can be attached to the exterior of any vehicle.  The MV2301 provides a  rugged and weatherproof IP66-rated camera and an IP65 communications enclosure box that can be mounted either inside or outside the cab and includes a high-performance cellular gateway approved for deployment by Verizon, AT&amp;T, Sprint, Rogers, Bell, Telus and Telstra.  Camera is a hardened pan/tilt/zoom camera with vibration dampening and fog control.
This does not include installation.</t>
  </si>
  <si>
    <t>MV2301-KIT</t>
  </si>
  <si>
    <t>The MV2300 provides an IP65 communications enclosure box that can be mounted either inside or outside the cab and includes a high-performance cellular gateway approved for deployment by Verizon, AT&amp;T, Sprint, Rogers, Bell, Telus and Telstra.  Communications Housing with encoder, power cable, and security bracket.  Used for communications for Live Camera SKY0MV2311.</t>
  </si>
  <si>
    <t>MV2300-HUB</t>
  </si>
  <si>
    <t>The Skyline MV2311 is a fixed mounted 28X Zoom Analog Camera w/5-meter cable and mounting bracket. Mobile streaming solution with PTZ camera with fully integrated streaming, which can be attached to the exterior of any vehicle.  
This does not include installation.</t>
  </si>
  <si>
    <t>MV2311-CAM</t>
  </si>
  <si>
    <t>The Skyline Stream Manager enables administrators to manage all cameras and appliances within a centralized portal.  The portal allows administrators to set streams to be online or offline for particular security zones.  The portal provides a restful API service, which allows trusted partners to incorporate cameras into their third-party applications.  Allows for the management of stream metadata.
This is for the base product up to 100 streams.</t>
  </si>
  <si>
    <t>SM-APL</t>
  </si>
  <si>
    <t>The Skyline Stream Manager enables administrators to manage all cameras and appliances within a centralized portal. The portal allows administrators to set streams to be online or offline for particular security zones. The portal provides a restful API service, which allows trusted partners to incorporate cameras into their third-party applications. Allows for the management of stream metadata.
This is for the base product up to 100 streams. Product is delivered as a VMware virtual machine to be run on Client-owned Virtual infrastructure.</t>
  </si>
  <si>
    <t>SM-VRL</t>
  </si>
  <si>
    <t>100 Stream Add-on pack for The Skyline Stream Manager.  Requires base SM-APL  or SM-VRL</t>
  </si>
  <si>
    <t>SM-SPK(100)</t>
  </si>
  <si>
    <t>All Inclusive managed video distribution and interoperability hosted service.  Includes Claris, Stream Manager, and any SFS distribution appliances and Transcoding appliances to serve video to your customers and trusted third-parties.  Streaming Standard resolution (320 x240, 15 FPS). High Definition also available and requires sizing and use case definitions and may require additional trascoding appliances (TS-1000s). Back haul circuits are not included. This service is limited to 2 security zones.  3-Year commitment required.</t>
  </si>
  <si>
    <t>Managed Cloud Streaming Distribution and hosting services per stream per year.   Per Stream/Per Year includes:  Streaming Standard resolution (320 x240, 15 FPS) video to the internet, two security zones, Stream Manager Portal, API Service, Auto Offline, remote management. Network Bandwidth on the cloud side, Monitoring and Management of  VAAS Appliances, Operations and Maintenance of Cloud Environment.  Dedicated Network connections priced separately.  High Definition also available and requires sizing and use case definitions.  Does not include on-premise equipment or Claris Portal as a Service.</t>
  </si>
  <si>
    <t>VSaaS-1YR</t>
  </si>
  <si>
    <t>Add-on Security/Distribution Zone.  Distribution Security zones are typically used to isolate streaming services for Partners, Media, Public, and internal distribution demarcation points.  Could be used to create on-site local Streaming distribution zone to support local connections and backhaul to distribution location, or to add additional security distribution zone in cloud environment. Min. Term of 1 year. For Standard resolution (320 x240, 15 FPS).  High Definition also available and requires sizing and use case definitions.
Does not include Transcoding services (Sky-TCaaS-1Year).</t>
  </si>
  <si>
    <t>SDZone-1YR</t>
  </si>
  <si>
    <t xml:space="preserve">Skyline video transcoding appliance service, normalizes streams to H.264. Can create overlay images on streams. Can resize streams, bandwidth, resolution, and framerate. Can produce streams of different sizes from a single source.
</t>
  </si>
  <si>
    <t>TCaaS-1YR</t>
  </si>
  <si>
    <t>The Claris Portal brings together an Intelligent Traffic System dashboard, an incident management dashboard, and a video wall dashboard in a simple and easy-to-use web interface.  The Claris Portal allows traffic management personnel and first responders to access key information quickly and, as a result, they are able to make more informed decisions.  It is an interoperability sharing platform for multiple agencies to share live video with the Source agency maintaining control of who can see their cameras.  The intuitive dashboard securely maps, integrates, and aggregates multiple live camera feeds, facility locations, digitized floor plans, room views, and more.   Base license per camera/per year for first 1500 cameras  and unlimited users.  Minimum of 200 cameras for initial engagement.</t>
  </si>
  <si>
    <t>CPaaS-1YR(1500)</t>
  </si>
  <si>
    <t>SDWAN standard 25mb 1 Site and 1 Hub. Includes 2xFlexVNF, 2xVersa Analytics, 1xVersa Director, and O&amp;M Support.</t>
  </si>
  <si>
    <t>SDWAN-2SITE(2S)</t>
  </si>
  <si>
    <t>SDWAN standard 50mb 1 Site and 1 Hub. Includes 2xFlexVNF, 2xVersa Analytics, 1xVersa Director, and O&amp;M Support.</t>
  </si>
  <si>
    <t>SDWAN-2SITE(50)</t>
  </si>
  <si>
    <t>SDWAN standard 100mb 1 Site and 1 Hub. Includes 2xFlexVNF, 2xVersa Analytics, 1xVersa Director, and O&amp;M Support.</t>
  </si>
  <si>
    <t>SDWAN-2SITE(100)</t>
  </si>
  <si>
    <t xml:space="preserve">SDWAN standard 200mb 1 Site and 1 Hub. Includes 2xFlexVNF, 2xVersa Analytics, 1xVersa Director, and O&amp;M Support. </t>
  </si>
  <si>
    <t>SDWAN-2SITE(200)</t>
  </si>
  <si>
    <t>SDWAN standard 500mb 1 Site and 1 Hub. Includes 2xFlexVNF, 2xVersa Analytics, 1xVersa Director, and O&amp;M Support.</t>
  </si>
  <si>
    <t>SDWAN-2SITE(500)</t>
  </si>
  <si>
    <t>1-Year Gold support includes 24x7 appliance monitoring (SFS,TS,SM,Claris,SS) per Server</t>
  </si>
  <si>
    <t>APPL-MNTG(1YR)</t>
  </si>
  <si>
    <t xml:space="preserve">1-Year Gold support for SFS1000 Streaming appliance,  includes 24x7 phone support, NBD parts replacement, software updates.  </t>
  </si>
  <si>
    <t>SFS1000-APLMNTG(1YR)</t>
  </si>
  <si>
    <t>Extended Gold support after 4years for SFS1000 Streaming appliance.  Includes 24x7 phone support, NBD parts replacement, software updates beginning year 5 unless SFS1000-RFH was ordered extending the standard maintenance availabiity for additional 4 years.</t>
  </si>
  <si>
    <t>SFS100-ExtendedMNTG(1YR)</t>
  </si>
  <si>
    <t>Gold support for TS1000 Transcoding appliance.  Includes 24x7 phone support, NBD parts replacement, software updates.</t>
  </si>
  <si>
    <t>TS1000-APLMNTG(1YR)</t>
  </si>
  <si>
    <t>Extended Gold support after 4years for TS1000 Transcoding appliance.  Includes 24x7 phone support, NBD parts replacement, software updates beginning year 5 unless TS1000-RFH was ordered extending the standard maintenance availabiity for additional 4 years.</t>
  </si>
  <si>
    <t>TS1000-ExtendedMNTG(1YR)</t>
  </si>
  <si>
    <t>Gold support for Snapshot Server appliance. Includes 24x7 phone support, NBD parts replacement, software updates.</t>
  </si>
  <si>
    <t>SS600-APLMNTG(1YR)</t>
  </si>
  <si>
    <t xml:space="preserve">3-Year Gold support for SFS1000 Streaming appliance,  includes 24x7 phone support, NBD parts replacement, software updates.  </t>
  </si>
  <si>
    <t>SFS1000-APLMNTG(3YR)</t>
  </si>
  <si>
    <t>3 Year Extended Gold support after initial 4 years for SFS1000 Streaming appliance.  Includes 24x7 phone support, NBD parts replacement, software updates beginning year 5 unless SFS1000-RFH was ordered extending the standard maintenance availabiity for additional 4 years.</t>
  </si>
  <si>
    <t>SFS1000-ExtendedMNTG(3YR)</t>
  </si>
  <si>
    <t>3-Year Gold support for TS1000 Transcoder includes 24x7 phone support, NBD parts replacement, software updates.</t>
  </si>
  <si>
    <t>TS1000-APLMNTG(3YR)</t>
  </si>
  <si>
    <t>3 Year Extended Gold support after initial 4 years for TS1000 Transcoding appliance.  Includes 24x7 phone support, NBD parts replacement, software updates beginning year 5 unless TS1000-RFH was ordered extending the standard maintenance availabiity for additional 4 years.</t>
  </si>
  <si>
    <t>TS1000-ExtendedMNTG(3YR)</t>
  </si>
  <si>
    <t>3-Year Gold for SS600 Snap Shot Server support includes 24x7 phone support, NBD parts replacement, software updates.</t>
  </si>
  <si>
    <t>SS600-APLMNTG(3YR)</t>
  </si>
  <si>
    <t>1-Year Gold support for Stream Manager base, includes 24x7 phone support, NBD parts replacement, software updates</t>
  </si>
  <si>
    <t>SM-APLMNTG(1YR)</t>
  </si>
  <si>
    <t>1-Year Gold support for Stream Manager additional 100 streams, includes 24x7 phone support, NBD parts replacement, software updates</t>
  </si>
  <si>
    <t>SM-ADNMNTG(100-1YR)</t>
  </si>
  <si>
    <t>1-Year Extended Support for Stream Manager after Initial 4  years. Gold support includes 24x7 phone support, NBD parts replacement, software updates</t>
  </si>
  <si>
    <t>SM-ExtendedMNTG(1YR)</t>
  </si>
  <si>
    <t>3-Year Extended Gold support beyond initial 4 years. Includes 24x7 phone support, NBD parts replacement, software updates for extended support after hardware end of life</t>
  </si>
  <si>
    <t>SM-APLMNTG(3YR)</t>
  </si>
  <si>
    <t>SM-ExtendedMNTG(3YR)</t>
  </si>
  <si>
    <t>1-Year Gold support for Vero PTZ includes 24x7 phone support, NBD parts replacement, software updates</t>
  </si>
  <si>
    <t>PTZ-ADNMNTG(1YR)</t>
  </si>
  <si>
    <t>3 years of Gold support for Vero PTZ,  includes 24x7 phone support, NBD parts replacement, software updates</t>
  </si>
  <si>
    <t>PTZ-ADNMNTG(3YR)</t>
  </si>
  <si>
    <t>1-Year Gold support for Claris Portal, includes 24x7 phone support, NBD parts replacement, software updates</t>
  </si>
  <si>
    <t xml:space="preserve">Claris-VSPMNTG(1YR) </t>
  </si>
  <si>
    <t>Gold support for Claris Puplic Portal, includes 24x7 phone support, NBD parts replacement, software updates</t>
  </si>
  <si>
    <t>PublicPortal-1YR-MNTG</t>
  </si>
  <si>
    <t>1-Year Gold support for Claris Mobile Video, includes 24x7 phone support, NBD parts replacement, software updates</t>
  </si>
  <si>
    <t>MV2101-MNTG(1YR)</t>
  </si>
  <si>
    <t>1-Year Gold support includes 24x7 phone support, NBD parts replacement, software updates</t>
  </si>
  <si>
    <t>MV2301-KITMNTG(1YR)</t>
  </si>
  <si>
    <t>MV2300-HubMNTG(1YR)</t>
  </si>
  <si>
    <t>MV2311-CameraMNTG(1YR)</t>
  </si>
  <si>
    <t>MV2201-MNTG(1YR)</t>
  </si>
  <si>
    <t>VWaaS</t>
  </si>
  <si>
    <t xml:space="preserve">Vero </t>
  </si>
  <si>
    <t>The Skyline Vero application is a virtual video wall solution that allows a TOC/TMC to turn their existing TVs into a video wall that can be leveraged by their operators. It also gives operators the ability to create and share a virtual video wall, so that they can simultaneously view information from a wide range of sources, including live traffic cameras, maps, software applications, and weather. SW only, servers are spec'ed separately per site requirements. Includes 10 Virtual wall definitions.
Does not include the price of the hardware that runs the video wall.</t>
  </si>
  <si>
    <t>Vero-BSC10</t>
  </si>
  <si>
    <t>The Skyline Vero application is a virtual video wall solution that allows a TOC/TMC to turn their existing TVs into a video wall that can be leveraged by their operators. It also gives operators the ability to create and share a virtual video wall, so that they can simultaneously view information from a wide range of sources, including live traffic cameras, maps, software applications, and weather. SW only servers are spec'ed separately per site requirements. Includes 1 Virtual wall definitions.
Does not include the price of the hardware that runs the video wall.</t>
  </si>
  <si>
    <t>Vero-BSC1</t>
  </si>
  <si>
    <t>Vero 10 Wall Base 1-Year Gold support includes 24x7 phone support, NBD parts replacement, software updates</t>
  </si>
  <si>
    <t>Vero- Additional Wall on Vero-BSC-10 (11th wall and up) for 1-Year Gold support for Vero SW includes 24x7 phone support, NBD parts replacement, software updates</t>
  </si>
  <si>
    <t>VMSaaS</t>
  </si>
  <si>
    <t>Gentec Security Center</t>
  </si>
  <si>
    <t>Genetec Security Center VMSaaS Base Package. Includes 16 entities (cameras, readers, federated sites, intercoms), five (5) Security Desk client connection, five (5) Mobile client connections, five (5) Web client connections, Alarm Management, Advanced Reporting, System Partitioning, Incident Reports, and Dynamic Map Support for one tenant.  Active Directory, Threat Level, Import Tool and Visitor Management modules are also included as well as Plan Manager for up to 25 entities, and Advanced Plan Manager for GIS Map servers, and Sipelia Base.</t>
  </si>
  <si>
    <t>SCS-Base_1M</t>
  </si>
  <si>
    <t>SCS-Base_1Y</t>
  </si>
  <si>
    <t>Genetec Security Center VMSaaS Base Video Package on-premises only. Includes five (5) Security Desk client connection, five (5) Mobile client connections, five (5) Web client connections, Alarm Management, Advanced Reporting, System Partitioning, Incident Reports.</t>
  </si>
  <si>
    <t>SCS-BaseVideo_1M</t>
  </si>
  <si>
    <t>Product Description</t>
  </si>
  <si>
    <t>Video</t>
  </si>
  <si>
    <t>MSRP (USD)</t>
  </si>
  <si>
    <t>Subscription for 1 camera connection</t>
  </si>
  <si>
    <t>SCS-1C_1M</t>
  </si>
  <si>
    <t>SCS-1C_1Y</t>
  </si>
  <si>
    <t>Yearly subscription to use the KiwiVision™ Privacy Protector™ module for one camera connection.</t>
  </si>
  <si>
    <t>SCS-OM-1PP_1M</t>
  </si>
  <si>
    <t>SCS-OM-1PP_1Y</t>
  </si>
  <si>
    <t>Yearly subscription to use the KiwiVision™ Camera Integrity Monitor module for one camera connection. Part for up to 5.000 camera connections total.</t>
  </si>
  <si>
    <t>SCS-OM-1CIM-5K_1M</t>
  </si>
  <si>
    <t>SCS-OM-1CIM-5K_1Y</t>
  </si>
  <si>
    <t>Yearly subscription to use the KiwiVision™ Camera Integrity Monitor module for one camera connection. Part for up to 10.000 camera connections total.</t>
  </si>
  <si>
    <t>SCS-OM-1CIM-10K_1M</t>
  </si>
  <si>
    <t>SCS-OM-1CIM-10K_1Y</t>
  </si>
  <si>
    <t>Yearly subscription to use the KiwiVision™ Camera Integrity Monitor module for one camera connection. Part for up to 15.000 camera connections total.</t>
  </si>
  <si>
    <t>SCS-OM-1CIM-15K_1M</t>
  </si>
  <si>
    <t>SCS-OM-1CIM-15K_1Y</t>
  </si>
  <si>
    <t>Yearly subscription to use the KiwiVision™ Camera Integrity Monitor module for one camera connection. Part for more than 15.000 camera connections total.</t>
  </si>
  <si>
    <t>SCS-OM-1CIM-15K+_1M</t>
  </si>
  <si>
    <t>SCS-OM-1CIM-15K+_1Y</t>
  </si>
  <si>
    <t>Yearly subscription to use the KiwiVision™ Security Video Analytics module. Enables the KiwiVision™ Security video analytics module, and provides access to configure one camera connection for one of the following scenarios: Perimeter protection, Area protection, Direction control, Object detection, Stopped vehicle detection, Tailgating detection.</t>
  </si>
  <si>
    <t>SCS-OM-1VAS_1M</t>
  </si>
  <si>
    <t>SCS-OM-1VAS_1Y</t>
  </si>
  <si>
    <t>Yearly subscription to use the KiwiVision™ Security Video Analytics module. Enables the KiwiVision™ Security video analytics module, and provides access to configure one camera connection for any number of the following scenarios: Perimeter protection, Area protection, Direction control, Object detection, Stopped vehicle detection, Tailgating detection.</t>
  </si>
  <si>
    <t>SCS-OM-1VASU_1M</t>
  </si>
  <si>
    <t>SCS-OM-1VASU_1Y</t>
  </si>
  <si>
    <t>Access Control</t>
  </si>
  <si>
    <t>Subscription for one reader connection to access Security Center.</t>
  </si>
  <si>
    <t>SCS-1R_1M</t>
  </si>
  <si>
    <t>SCS-1R_US_1M</t>
  </si>
  <si>
    <t>SCS-1R_AU_1M</t>
  </si>
  <si>
    <t>SCS-1R_EU_1M</t>
  </si>
  <si>
    <t>SCS-1R_AU_1Y</t>
  </si>
  <si>
    <t>SCS-1R_1Y</t>
  </si>
  <si>
    <t>SCS-1R_US_1Y</t>
  </si>
  <si>
    <t>SCS-1R_EU_1Y</t>
  </si>
  <si>
    <t>Subscription for 1 Global Cardholder Management connection per remote system connecting</t>
  </si>
  <si>
    <t>SCS-1GCHM_US_1M</t>
  </si>
  <si>
    <t>SCS-1GCHM_EU_1M</t>
  </si>
  <si>
    <t>SCS-1GCHM_1M</t>
  </si>
  <si>
    <t>SCS-1GCHM_1Y</t>
  </si>
  <si>
    <t>SCS-1GCHM_US_1Y</t>
  </si>
  <si>
    <t>SCS-1GCHM_EU_1Y</t>
  </si>
  <si>
    <t>Subscription for 1 SharpV reader connection for license plate as a credential.</t>
  </si>
  <si>
    <t>SCS-1RS_1M</t>
  </si>
  <si>
    <t>SCS-1RS_US_1M</t>
  </si>
  <si>
    <t>SCS-1RS_EU_1M</t>
  </si>
  <si>
    <t>SCS-1RS_AU_1M</t>
  </si>
  <si>
    <t>Genetec™ Security Center Max Occupancy</t>
  </si>
  <si>
    <t>SCS-Sy-MaxOcc_1M</t>
  </si>
  <si>
    <t>SCS-Sy-MaxOcc_1Y</t>
  </si>
  <si>
    <t xml:space="preserve">SaaS Extended storage for event logging </t>
  </si>
  <si>
    <t>SCS-SY-ExtendedDBRetention  _1Y</t>
  </si>
  <si>
    <t>SCS-1RS_AU_1Y</t>
  </si>
  <si>
    <t>SCS-1RS_EU_1Y</t>
  </si>
  <si>
    <t>SCS-1RS_1Y</t>
  </si>
  <si>
    <t>SCS-1RS_US_1Y</t>
  </si>
  <si>
    <t>Subscription for Security Center Azure Active Directory Integration (cardholders). Enables Azure AD user accounts to be linked to Synergis cardholder accounts.</t>
  </si>
  <si>
    <t>SCS-AADCH_1M</t>
  </si>
  <si>
    <t>SCS-AADCH_1Y</t>
  </si>
  <si>
    <t>Mustering Task, requires a workstation at the meeting point with a USB reader. Price per station</t>
  </si>
  <si>
    <t>SCS-SY-MUSTERING_1Y</t>
  </si>
  <si>
    <t>Genetec Evacuation Assistant – Web dashboard to monitor evacuation and mustering. Requires Synergis Enterprise package. One license per system.</t>
  </si>
  <si>
    <t>SCS-SY-EVACUATION_1M</t>
  </si>
  <si>
    <t>SCS-SY-EVACUATION_1Y</t>
  </si>
  <si>
    <t>Yearly subscription for Smart Card Encoding module to program Desfire EV1 cards from Security DeskTM using the STid USB readers.</t>
  </si>
  <si>
    <t>SCS-Sy-P-SCE_1M</t>
  </si>
  <si>
    <t>SCS-Sy-P-SCE_1Y</t>
  </si>
  <si>
    <t>Intercom</t>
  </si>
  <si>
    <t>Subscription for Sipelia’s Public Addressing feature allowing broadcasting of live or pre-recorded messages</t>
  </si>
  <si>
    <t>SCS-SIPELIA-PA_1M</t>
  </si>
  <si>
    <t>SCS-SIPELIA-PA_1Y</t>
  </si>
  <si>
    <t>Subscription for 1TB of file storage to use for video and audio recording with Sipelia</t>
  </si>
  <si>
    <t>SCS-SIPELIA-1STORAGE1TB_1M</t>
  </si>
  <si>
    <t>SCS-SIPELIA-1STORAGE1TB_1Y</t>
  </si>
  <si>
    <t>Subscription for 1 SIP trunk connection to Hardware Intercom server or VOIP provider.</t>
  </si>
  <si>
    <t>SCS-SIPELIA-1TRUNK_1M</t>
  </si>
  <si>
    <t>SCS-SIPELIA-1TRUNK_1Y</t>
  </si>
  <si>
    <t>Subscription for 1 Intercom station.  Includes both Standard &amp; Advanced Intercom Connections, as well as failover and bidirectional audio and video recording. Includes Genetec Advantage &amp; Sipelia Base.</t>
  </si>
  <si>
    <t>SCS-Sipelia-1SIP_1M</t>
  </si>
  <si>
    <t>SCS-Sipelia-1SIP_1Y</t>
  </si>
  <si>
    <t>AutoVu</t>
  </si>
  <si>
    <t>Subscription for 1 SaaS fixed Sharp camera connection (1 connection is required for each analyzed stream)</t>
  </si>
  <si>
    <t>SCS-Av-1SHP_1Y</t>
  </si>
  <si>
    <t>Subscription for one (1) camera connection to be analyzed by Plate Reader Server for capturing and reading license plates. Includes GSC-1C.</t>
  </si>
  <si>
    <t>SCS-Av-S-1PRS_1Y</t>
  </si>
  <si>
    <t>Subscription for 1 SaaS fixed camera connection which includes the edge based internal camera firmware.</t>
  </si>
  <si>
    <t>SCS-Av-1SHPBR_1Y</t>
  </si>
  <si>
    <t>Traffic Sense</t>
  </si>
  <si>
    <t>Subscription for one (1) AVL Headend Package</t>
  </si>
  <si>
    <t>SCS-1P-AVL-CENTER_US_1M</t>
  </si>
  <si>
    <t>SCS-1P-AVL-CENTER_US_1Y</t>
  </si>
  <si>
    <t>Genetec Google Maps API license Tier 1 (&lt;9 licenses).
Includes 2M API calls for 1 month</t>
  </si>
  <si>
    <t>GTS-GMAPLIC-T1_1M</t>
  </si>
  <si>
    <t>Subscription for one (1) GSC TSS Panel Pair Connection.</t>
  </si>
  <si>
    <t>SCS-1P-TSS-1D_1M</t>
  </si>
  <si>
    <t>SCS-1P-TSS-1D_1Y</t>
  </si>
  <si>
    <t>Subscription for one (1) GSC TSS Base Package.</t>
  </si>
  <si>
    <t>SCS-1P-TSS-BASE_1M</t>
  </si>
  <si>
    <t>SCS-1P-TSS-BASE_1Y</t>
  </si>
  <si>
    <t>Plan Manager</t>
  </si>
  <si>
    <t>Subscription for Plan Manager for unlimited entities (cameras, doors, alarm panels, custom entities).  Supports vector-based maps (PDF), intrusion management, PTZ control and field of view, customizable entity states, simple Bing maps support.</t>
  </si>
  <si>
    <t>SCS-PM-STD-SiteLicense_1M</t>
  </si>
  <si>
    <t>SCS-PM-STD-SiteLicense_1Y</t>
  </si>
  <si>
    <t>Subscription for Plan Manager for up to 100 entities (cameras, doors, intrusion panels, custom entities).  Supports vector-based maps (PDF), alarm management, PTZ control and field of view, customizable entity states, simple Bing maps support.</t>
  </si>
  <si>
    <t>SCS-PM-STD-100_1M</t>
  </si>
  <si>
    <t>Subscription for Plan Manager for up to 1000 entities (cameras, doors, intrusion panels, custom entities).  Supports vector-based maps (PDF), alarm management, PTZ control and field of view, customizable entity states, simple Bing maps support.</t>
  </si>
  <si>
    <t>SCS-PM-STD-1000_1M</t>
  </si>
  <si>
    <t>Subscription for Plan Manager for up to 500 entities (cameras, doors, intrusion panels, custom entities).  Supports vector-based maps (PDF), alarm management, PTZ control and field of view, customizable entity states, simple Bing maps support.</t>
  </si>
  <si>
    <t>SCS-PM-STD-500_1M</t>
  </si>
  <si>
    <t>Subscription for Plan Manager for up to 50 entities (cameras, doors, intrusion panels, custom entities).  Supports vector-based maps (PDF), alarm management, PTZ control and field of view, customizable entity states, simple Bing maps support.</t>
  </si>
  <si>
    <t>SCS-PM-STD-50_1M</t>
  </si>
  <si>
    <t>SCS-PM-STD-50_1Y</t>
  </si>
  <si>
    <t>SCS-PM-STD-500_1Y</t>
  </si>
  <si>
    <t>SCS-PM-STD-1000_1Y</t>
  </si>
  <si>
    <t>SCS-PM-STD-100_1Y</t>
  </si>
  <si>
    <t>Client &amp; Mobile Connections</t>
  </si>
  <si>
    <t>Subscription for one additionnal named user to access Security Center. Includes access to Security Desk client, web client and Security Center Mobile app.</t>
  </si>
  <si>
    <t>SCS-USER_1M</t>
  </si>
  <si>
    <t>SCS-USER_US_1M</t>
  </si>
  <si>
    <t>SCS-USER_EU_1M</t>
  </si>
  <si>
    <t>SCS-USER_AU_1M</t>
  </si>
  <si>
    <t>SCS-USER_AU_1Y</t>
  </si>
  <si>
    <t>SCS-USER_EU_1Y</t>
  </si>
  <si>
    <t>SCS-USER_1Y</t>
  </si>
  <si>
    <t>SCS-USER_US_1Y</t>
  </si>
  <si>
    <t>Federation</t>
  </si>
  <si>
    <t>Subscription for 1 additional Active Directory connection. Maximum of 9 additional connections supported (total of 10 with connection include in basic part numbers). Only available with on premises system.</t>
  </si>
  <si>
    <t>SCS-1AD_1M</t>
  </si>
  <si>
    <t>SCS-1AD_US_1M</t>
  </si>
  <si>
    <t>SCS-1AD_EU_1M</t>
  </si>
  <si>
    <t>SCS-1AD_AU_1M</t>
  </si>
  <si>
    <t>SCS-1AD_AU_1Y</t>
  </si>
  <si>
    <t>SCS-1AD_EU_1Y</t>
  </si>
  <si>
    <t>SCS-1AD_1Y</t>
  </si>
  <si>
    <t>SCS-1AD_US_1Y</t>
  </si>
  <si>
    <t>Subscription for one Federated site.</t>
  </si>
  <si>
    <t>SCS-FedSite_1M</t>
  </si>
  <si>
    <t>SCS-FedSite_1Y</t>
  </si>
  <si>
    <t>Subscription to enable on-premise Federation of a SaaS system.  This part takes into account the average bandwidth used through the SaaS system.</t>
  </si>
  <si>
    <t>SCS-ONPREMFED_1M</t>
  </si>
  <si>
    <t>SCS-ONPREMFED_1Y</t>
  </si>
  <si>
    <t>Plugins</t>
  </si>
  <si>
    <t xml:space="preserve">Subscription for one (1) Honeywell intrusion alarm panel connection. Requires the SCS-AP-Base and one of Standard, Pro and Enterprise packages.  1 Part per panel. Only used for on-premise subscription model. </t>
  </si>
  <si>
    <t>SCS-1AP-CDC3-HW_1M</t>
  </si>
  <si>
    <t>SCS-1AP-CDC3-HW_1Y</t>
  </si>
  <si>
    <t xml:space="preserve">Subscription for one (1) DMP intrusion panel connection. Requires the SCS-AP-Base and one of Standard, Professional or Enterprise packages (Synergis™ and/or Omnicast™). 1 Part per panel. Only used for on-premise subscription model. </t>
  </si>
  <si>
    <t>SCS-1AP-DMP_1M</t>
  </si>
  <si>
    <t>SCS-1AP-DMP_1Y</t>
  </si>
  <si>
    <t xml:space="preserve">Subscription for 1 Bosch B/G Serie intrusion control panel connection. Requires the SCS-AP-Base and one of Standard, Professional or Enterprise packages (Synergis™ and/or Omnicast™). Only used for on-premise subscription model. </t>
  </si>
  <si>
    <t>SCS-1AP-Bosch_1M</t>
  </si>
  <si>
    <t>Yearly subscription for the ASCII plugin and Genetec™ Advantage</t>
  </si>
  <si>
    <t>SCS-ASCII_1M</t>
  </si>
  <si>
    <t>SCS-1AP-Bosch_1Y</t>
  </si>
  <si>
    <t>SCS-ASCII_1Y</t>
  </si>
  <si>
    <t xml:space="preserve">Subscription for one (1) DSC PowerSeries intrusion panel connection. Requires the SCS-AP-Base and one of Standard, Professional or Enterprise packages (Synergis™ and/or Omnicast™). Only used for on-premise subscription model. </t>
  </si>
  <si>
    <t>SCS-1AP-DSC_1M</t>
  </si>
  <si>
    <t>SCS-1AP-DSC_1Y</t>
  </si>
  <si>
    <t xml:space="preserve">Subscription for 1000 Building Automation Devices for BAS Plugins.  Requires base Client Plugin Part. Only available with Professional or Enterprise packages (Synergis™ and/or Omnicast™). Only used for on-premise subscription model. </t>
  </si>
  <si>
    <t>SCS-1PBAS-1000D_1M</t>
  </si>
  <si>
    <t>SCS-1PBAS-1000D_1Y</t>
  </si>
  <si>
    <t xml:space="preserve">Subscription for 100 Building Automation Devices for BAS Plugins.  Requires base Client Plugin Part. Only available with Professional or Enterprise packages (Synergis™ and/or Omnicast™). Only used for on-premise subscription model. </t>
  </si>
  <si>
    <t>SCS-1PBAS-100D_1M</t>
  </si>
  <si>
    <t>SCS-1PBAS-100D_1Y</t>
  </si>
  <si>
    <t xml:space="preserve">Subscription for 5000 Building Automation Devices for BAS Plugins.  Requires base Client Plugin Part. Only available with Professional or Enterprise packages (Synergis™ and/or Omnicast™). Only used for on-premise subscription model. </t>
  </si>
  <si>
    <t>SCS-1PBAS-5000D_1M</t>
  </si>
  <si>
    <t>Annual 1 KONE Destination Dispatch Elevator System plugin subscription connection. Only available with Professional or Enterprise packages (Synergis™ and/or Omnicast™). Mandatory Genetec™ Advantage.</t>
  </si>
  <si>
    <t>SCS-1P-KONE _1M</t>
  </si>
  <si>
    <t xml:space="preserve">Subscription for 1 Asset Management Base Plugin.  Requires individual cabinet parts to be added.  1 Base per system when asset manager plugin are required. Only available with Professional or Enterprise packages (Synergis™ and/or Omnicast™). Only used for on-premise subscription model. </t>
  </si>
  <si>
    <t>SCS-1P-KEYCABINETBASE_1M</t>
  </si>
  <si>
    <t xml:space="preserve">Subscription for 1 MorseWatchman TrueTouch Key Management part per cabinet. Requires 1 SCS-1P-KeyCabinetBase per GSC system for KeyCabinets management. Only available with Professional or Enterprise packages (Synergis™ and/or Omnicast™). Only used for on-premise subscription model. </t>
  </si>
  <si>
    <t>SCS-1PKEYWATCHER_1M</t>
  </si>
  <si>
    <t xml:space="preserve">Subscription for 1 Salto SVN Plugin including 10 doors. Only available with Synergis™ Professional or Enterprise packages. Mandatory Synergis reader advantage per each Salto door on the system wih Genetec Advantage. Only used for on-premise subscription model. </t>
  </si>
  <si>
    <t>SCS-1PSALTOSVN_1M</t>
  </si>
  <si>
    <t xml:space="preserve">Subscription for 1 TRAKA Key Management part per cabinet. Requires 1 SCS-1P-KeyCabinetBase per GSC system for KeyCabinets management. Only available with Professional or Enterprise packages (Synergis™ and/or Omnicast™). Only used for on-premise subscription model. </t>
  </si>
  <si>
    <t>SCS-1PTRAKA_1M</t>
  </si>
  <si>
    <t xml:space="preserve">Subscription for CLIQ Base intelligent key management Plugin.  Requires individual lock parts to be added (SCS-1P-OFFLINELOCK-1L).  1 Base per system when CLIQ plugin is required. Only available with Professional or Enterprise packages (Synergis™ and/or Omnicast™). Only used for on-premise subscription model. </t>
  </si>
  <si>
    <t>SCS-1PCLIQBASE_1M</t>
  </si>
  <si>
    <t xml:space="preserve">Subscription for 1 Deister ProxSafe Key Management part per cabinet. Requires 1 SCS-1P-KeyCabinetBase per GSC system for KeyCabinets management. Only available with Professional or Enterprise packages (Synergis™ and/or Omnicast™). Only used for on-premise subscription model. </t>
  </si>
  <si>
    <t>SCS-1PProxSafeKey_1M</t>
  </si>
  <si>
    <t>SCS-1PBAS-5000D_1Y</t>
  </si>
  <si>
    <t>SCS-1P-KONE _1Y</t>
  </si>
  <si>
    <t>SCS-1PProxSafeKey_1Y</t>
  </si>
  <si>
    <t>SCS-1PCLIQBASE_1Y</t>
  </si>
  <si>
    <t>SCS-1PTRAKA_1Y</t>
  </si>
  <si>
    <t>SCS-1PSALTOSVN_1Y</t>
  </si>
  <si>
    <t>SCS-1PKEYWATCHER_1Y</t>
  </si>
  <si>
    <t>SCS-1P-KEYCABINETBASE_1Y</t>
  </si>
  <si>
    <t xml:space="preserve">Subscription for one (1) Industrial IoT BACNET Client Plugin including 200 data points monitored (BacNET Objects). For additional data points, use SCS-1PES-XXXXDP. Only available with Professional or Enterprise packages (Synergis™ and/or Omnicast™). Only used for on-premise subscription model. </t>
  </si>
  <si>
    <t>SCS-1PBAS-BACNET_1M</t>
  </si>
  <si>
    <t>SCS-1PBAS-BACNET_1Y</t>
  </si>
  <si>
    <t xml:space="preserve">Subscription for one (1) Safran Identity MorphoBridge Plugin. Only available with Professional or Enterprise packages (Synergis™ and/or Omnicast™). Only used for on-premise subscription model. </t>
  </si>
  <si>
    <t>SCS-1PMORPHOBIOMETRICS_1M</t>
  </si>
  <si>
    <t>SCS-1PMORPHOBIOMETRICS_1Y</t>
  </si>
  <si>
    <t xml:space="preserve">Subscription for one (1) Software House CCURE 9000 PACS plugin. 1 part per 750 readers. Only available with Professional or Enterprise packages (Synergis™ and/or Omnicast™). Only used for on-premise subscription model. </t>
  </si>
  <si>
    <t>SCS-1PSHCC_1M</t>
  </si>
  <si>
    <t>SCS-1PSHCC_1Y</t>
  </si>
  <si>
    <t>Data Correlation Module. The module contains correlation data searches and automated rules processing.</t>
  </si>
  <si>
    <t>SCS-DATA-CORRELATION _1Y</t>
  </si>
  <si>
    <t>Data Ingestion Module. The module contains data ingestion interfaces to the Data Correlation Engines.</t>
  </si>
  <si>
    <t>SCS-DATA-INGESTION_1Y</t>
  </si>
  <si>
    <t xml:space="preserve">Subscription for one (1) Lenel OnGuard PACS plugin. 1 part per 256 readers. Only available with Professional or Enterprise packages (Synergis™ and/or Omnicast™). Mandatory ADV-1P-PACS-XX with Genetec Advantage. Only used for on-premise subscription model. </t>
  </si>
  <si>
    <t>SCS-1PLEN_1M</t>
  </si>
  <si>
    <t>SCS-1PLEN_1Y</t>
  </si>
  <si>
    <t xml:space="preserve">Subscription for one (1) Intrusion Base component.  1 part required per system with any intrusion unit manufacturer. Requires the SCS-1AP-Manufacturer part per panel. Requires one of Standard, Professional or Enterprise packages (Synergis™ and/or Omnicast™). Only used for on-premise subscription model. </t>
  </si>
  <si>
    <t>SCS-AP-Base_1M</t>
  </si>
  <si>
    <t>SCS-AP-Base_1Y</t>
  </si>
  <si>
    <t>SDK Connections</t>
  </si>
  <si>
    <t>Subscription to one (1) Genetec SDK connection for Live Earth with Geospacial Display.</t>
  </si>
  <si>
    <t>SCS-1SDK-LIVEEARTH-Geospacial_1M</t>
  </si>
  <si>
    <t>SCS-1SDK-LIVEEARTH-Geospacial_1Y</t>
  </si>
  <si>
    <t>One (1) Genetec SDK connection for EasyLobby</t>
  </si>
  <si>
    <t>SCS-1SDK-HIDEASYLOBBY_1M</t>
  </si>
  <si>
    <t>One (1) Genetec SDK connection for Identicard with PremiSys</t>
  </si>
  <si>
    <t>SCS-1SDK-IDENTICARD-PremiSys_1M</t>
  </si>
  <si>
    <t>Subscription for one (1) Genetec SDK connection for SPLAN with Visitor Management.</t>
  </si>
  <si>
    <t>SCS-1SDK-SPLAN-VM_1M</t>
  </si>
  <si>
    <t>Subscription for One (1) Genetec SDK connection for Schneider Electric with Andover Continuum</t>
  </si>
  <si>
    <t>SCS-1SDK-SCHNEIDER-Continum_1M</t>
  </si>
  <si>
    <t>Subscription for one (1) Genetec SDK connection for Videocorp with Visit System with Assigned Credentials.</t>
  </si>
  <si>
    <t>SCS-1SDK-VIDEOCORP-VSAC_1M</t>
  </si>
  <si>
    <t>Subscription for Unlimited SDK connections for Entertech with BioConnect. If this connection is purchashed in parallel to Entertech's hardware from Genetec, the SDK connection fee will be waived.</t>
  </si>
  <si>
    <t>SCS-SDK-BioConnect_1M</t>
  </si>
  <si>
    <t>Subscription for one (1) Genetec SDK connection for OPS with Cardax</t>
  </si>
  <si>
    <t>SCS-1SDK-OPS-CARDAX_1M</t>
  </si>
  <si>
    <t>One (1) Genetec SDK connection for MML Sistemas de Automação Ltda with Pre-register Visitor Integration.</t>
  </si>
  <si>
    <t>SCS-1SDK-MML-PRVI_1M</t>
  </si>
  <si>
    <t>One (1) Genetec SDK connection for MML Sistemas de Automação Ltda with Servico de Sorteio Aleatorio.</t>
  </si>
  <si>
    <t>SCS-1SDK-MML-SDSA_1M</t>
  </si>
  <si>
    <t>One (1) Genetec SDK connection for MML Sistemas de Automação Ltda with Relatorio de Refeitorio.</t>
  </si>
  <si>
    <t>SCS-1SDK-MML-RDR_1M</t>
  </si>
  <si>
    <t>Subscription for one (1) Genetec SDK connection for Invixium with Biometric Products &amp; Solutions.</t>
  </si>
  <si>
    <t>SCS-1SDK-INVIXIUM-BPS_1M</t>
  </si>
  <si>
    <t>Subscription for one (1) Genetec SDK connection for Geomexsoft with XEUS Client</t>
  </si>
  <si>
    <t>SCS-1SDK-GEOMEX-XEUSCL_1M</t>
  </si>
  <si>
    <t>Subscription for one (1) Genetec SDK connection for Geomexsoft with Tvius.</t>
  </si>
  <si>
    <t>SCS-1SDK-GEOMEX-Tvius_1M</t>
  </si>
  <si>
    <t>Subscription for unlimited SDK connection for Georgia Pacific with Matrix Frontier</t>
  </si>
  <si>
    <t>SCS-SDK-GP-MFrontierSt_1M</t>
  </si>
  <si>
    <t>One (1) Genetec SDK connection for Ievo with FIAC.</t>
  </si>
  <si>
    <t>SCS-1SDK-IEVO-FIAC_1M</t>
  </si>
  <si>
    <t>One (1) Genetec SDK connection for StoneLock Gateway</t>
  </si>
  <si>
    <t>SCS-1SDK-SL-Gateway_1M</t>
  </si>
  <si>
    <t>One (1) Genetec SDK connection for Identity Once with TWIC</t>
  </si>
  <si>
    <t>SCS-1SDK-Identity-TWIC_1M</t>
  </si>
  <si>
    <t>One (1) Genetec SDK connection for JCI with P2000</t>
  </si>
  <si>
    <t>SCS-1SDK-JCI-P2000_1M</t>
  </si>
  <si>
    <t>One (1) Genetec SDK connection for IDTech with Uniguard</t>
  </si>
  <si>
    <t>SCS-1SDK-IDTECH-Security_1M</t>
  </si>
  <si>
    <t>One (1) Genetec SDK connection for Gunnebo with SMI Server</t>
  </si>
  <si>
    <t>SCS-1SDK-GUNNEBO-SMIS_1M</t>
  </si>
  <si>
    <t>One (1) Genetec SDK connection for Gunnebo with SMI Client</t>
  </si>
  <si>
    <t>SCS-1SDK-GUNNEBO-SMIC_1M</t>
  </si>
  <si>
    <t>SCS-1SDK-GUNNEBO-SMIC_1Y</t>
  </si>
  <si>
    <t>SCS-1SDK-GUNNEBO-SMIS_1Y</t>
  </si>
  <si>
    <t>SCS-1SDK-IDTECH-Security_1Y</t>
  </si>
  <si>
    <t>SCS-1SDK-JCI-P2000_1Y</t>
  </si>
  <si>
    <t>SCS-1SDK-Identity-TWIC_1Y</t>
  </si>
  <si>
    <t>SCS-1SDK-SL-Gateway_1Y</t>
  </si>
  <si>
    <t>SCS-1SDK-IEVO-FIAC_1Y</t>
  </si>
  <si>
    <t>SCS-SDK-GP-MFrontierSt_1Y</t>
  </si>
  <si>
    <t>SCS-1SDK-INVIXIUM-BPS_1Y</t>
  </si>
  <si>
    <t>SCS-1SDK-GEOMEX-Tvius_1Y</t>
  </si>
  <si>
    <t>SCS-1SDK-GEOMEX-XEUSCL_1Y</t>
  </si>
  <si>
    <t>SCS-1SDK-MML-RDR_1Y</t>
  </si>
  <si>
    <t>SCS-1SDK-MML-SDSA_1Y</t>
  </si>
  <si>
    <t>SCS-1SDK-MML-PRVI_1Y</t>
  </si>
  <si>
    <t>SCS-1SDK-OPS-CARDAX_1Y</t>
  </si>
  <si>
    <t>SCS-SDK-BioConnect_1Y</t>
  </si>
  <si>
    <t>SCS-1SDK-VIDEOCORP-VSAC_1Y</t>
  </si>
  <si>
    <t>SCS-1SDK-SCHNEIDER-Continum_1Y</t>
  </si>
  <si>
    <t>SCS-1SDK-SPLAN-VM_1Y</t>
  </si>
  <si>
    <t>SCS-1SDK-IDENTICARD-PremiSys_1Y</t>
  </si>
  <si>
    <t>SCS-1SDK-HIDEASYLOBBY_1Y</t>
  </si>
  <si>
    <t>Advantage</t>
  </si>
  <si>
    <t>Subscription for 24/7 Pager Support for Security Center VMSaaS.</t>
  </si>
  <si>
    <t>SCS-247SUPPORT_1M</t>
  </si>
  <si>
    <t>SCS-247SUPPORT_1Y</t>
  </si>
  <si>
    <t>Analytics</t>
  </si>
  <si>
    <t>One (1) Genetec SDK connection for Dataworks Plus with Facewatch.</t>
  </si>
  <si>
    <t>SCS-1SDK-DWP-Facewatch_1M</t>
  </si>
  <si>
    <t>One (1) Genetec SDK connection for AgentVi with SavVi</t>
  </si>
  <si>
    <t>SCS-1SDK-AgentVi-savVi_1M</t>
  </si>
  <si>
    <t>One (1) Genetec SDK connection for KiwiVision</t>
  </si>
  <si>
    <t>SCS-1SDK-KiwiVision_1M</t>
  </si>
  <si>
    <t xml:space="preserve">One (1) Genetec SDK connection for Jemez Technology with Eagle-i Connect. </t>
  </si>
  <si>
    <t>SCS-1SDK-Jemez-EagleiConnect_1M</t>
  </si>
  <si>
    <t>Subscription to one (1) Genetec SDK connection for Herta with Herta BioSurveillance Face Recognition.</t>
  </si>
  <si>
    <t>SCS-1SDK-HERTA-FaceRecognition_1M</t>
  </si>
  <si>
    <t>Subscription for unlimited SDK connections for TechnoAware with Vtrack</t>
  </si>
  <si>
    <t>SCS-SDK-TA-VtrackSite_1M</t>
  </si>
  <si>
    <t>Subscription for one (1) Genetec™ SDK connection for Briefcam with VS Enterprise (Client). This part number should NOT be sold seperatly from part number SCS-1SDK-BRIEFCAM-VSEnterprisS.</t>
  </si>
  <si>
    <t>SCS-1SDK-BRIEFCAM-VSEnterprisC_1M</t>
  </si>
  <si>
    <t>Subscription for one (1) Genetec™ SDK connection for Briefcam with VS Enterprise (Server). This part number should NOT be sold seperatly from part number SCS-1SDK-BRIEFCAM-VSEnterprisC.</t>
  </si>
  <si>
    <t>SCS-1SDK-BRIEFCAM-VSEnterprisS_1M</t>
  </si>
  <si>
    <t>Subscription for 1 Genetec SDK connection for AllGo with AllGoVision</t>
  </si>
  <si>
    <t>SCS-1SDK-ALLGO-AllGoVision_1M</t>
  </si>
  <si>
    <t>SCS-SDK-TA-VtrackSite_1Y</t>
  </si>
  <si>
    <t>SCS-1SDK-HERTA-FaceRecognition_1Y</t>
  </si>
  <si>
    <t>SCS-1SDK-Jemez-EagleiConnect_1Y</t>
  </si>
  <si>
    <t>SCS-1SDK-KiwiVision_1Y</t>
  </si>
  <si>
    <t>SCS-1SDK-AgentVi-savVi_1Y</t>
  </si>
  <si>
    <t>SCS-1SDK-DWP-Facewatch_1Y</t>
  </si>
  <si>
    <t>SCS-1SDK-ALLGO-AllGoVision_1Y</t>
  </si>
  <si>
    <t>SCS-1SDK-BRIEFCAM-VSEnterprisS_1Y</t>
  </si>
  <si>
    <t>SCS-1SDK-BRIEFCAM-VSEnterprisC_1Y</t>
  </si>
  <si>
    <t>Command and Control</t>
  </si>
  <si>
    <t>Subscription for one (1) Genetec SDK connection for MML Sistemas de Automação Ltda with Servico de Sorteio Aleatorio.</t>
  </si>
  <si>
    <t>SCS-1SDK-RESOLVER-PPM_1M</t>
  </si>
  <si>
    <t>SCS-1SDK-RESOLVER-PPM_1Y</t>
  </si>
  <si>
    <t>Subscription for one (1) Genetec SDK connection for VCS with Coppweb.</t>
  </si>
  <si>
    <t>SCS-1SDK-VCS-Coppweb_1M</t>
  </si>
  <si>
    <t>Subscription for one (1) Genetec SDK connection for Siemens with AARP Employee Data Warehouse Integration.</t>
  </si>
  <si>
    <t>SCS-1SDK-SIEMENS-AARP_1M</t>
  </si>
  <si>
    <t>Subscription for one (1) Genetec SDK connection for Enfrasys with SOCG</t>
  </si>
  <si>
    <t>SCS-1SDK-ENFRASYS-SOCG_1M</t>
  </si>
  <si>
    <t>Subscription for one (1) Genetec SDK connection for Nanodems with NDIS</t>
  </si>
  <si>
    <t>SCS-1SDK-NANODEMS-NDIS_1M</t>
  </si>
  <si>
    <t>Subscription for one (1) Genetec SDK connection for Worldi with Safety Driving Management System</t>
  </si>
  <si>
    <t>SCS-1SDK-WORLDI-SDMS_1M</t>
  </si>
  <si>
    <t>Subscription for One (1) Genetec SDK connection for Raytheon with ClearView</t>
  </si>
  <si>
    <t>SCS-1SDK-RAYTHEON-ClearView_1M</t>
  </si>
  <si>
    <t>Subscription to one (1) Genetec SDK connection for Microsoft with Dasboard PSIM.</t>
  </si>
  <si>
    <t>SCS-1SDK-MICROSOFT-Dashboard_1M</t>
  </si>
  <si>
    <t>SCS-1SDK-MICROSOFT-Dashboard_1Y</t>
  </si>
  <si>
    <t>SCS-1SDK-RAYTHEON-ClearView_1Y</t>
  </si>
  <si>
    <t>SCS-1SDK-WORLDI-SDMS_1Y</t>
  </si>
  <si>
    <t>SCS-1SDK-NANODEMS-NDIS_1Y</t>
  </si>
  <si>
    <t>SCS-1SDK-ENFRASYS-SOCG_1Y</t>
  </si>
  <si>
    <t>SCS-1SDK-SIEMENS-AARP_1Y</t>
  </si>
  <si>
    <t>SCS-1SDK-VCS-Coppweb_1Y</t>
  </si>
  <si>
    <t>Displays &amp; Video Walls</t>
  </si>
  <si>
    <t>Subscription for unlimited Genetec SDK connections for Roiret with RT Desk Plugin</t>
  </si>
  <si>
    <t>SCS-SDK-ROIRET-RTDeskST_1M</t>
  </si>
  <si>
    <t>One (1) Genetec SDK connection for VuWall with VuWall2.</t>
  </si>
  <si>
    <t>SCS-1SDK-VUWALL-VUWALL2_1M</t>
  </si>
  <si>
    <t>One (1) Genetec SDK connection for Percy Security with Seal Client. This part number should NOT be sold seperatly from part number GSC-1SDK-PERCY-SEAL.</t>
  </si>
  <si>
    <t>SCS-1SDK-PERCY-SEALC_1M</t>
  </si>
  <si>
    <t>SCS-1SDK-PERCY-SEAL_1M</t>
  </si>
  <si>
    <t>SCS-1SDK-PERCY-SEAL_1Y</t>
  </si>
  <si>
    <t>SCS-1SDK-PERCY-SEALC_1Y</t>
  </si>
  <si>
    <t>SCS-1SDK-VUWALL-VUWALL2_1Y</t>
  </si>
  <si>
    <t>SCS-SDK-ROIRET-RTDeskST_1Y</t>
  </si>
  <si>
    <t>Integration &amp; Services</t>
  </si>
  <si>
    <t>One (1) Genetec SDK connection for G4S with TSSI</t>
  </si>
  <si>
    <t>SCS-1SDK-G4S-TSSI_1M</t>
  </si>
  <si>
    <t>One (1) Genetec SDK connection for Preferred Technologies with IOI Plugin</t>
  </si>
  <si>
    <t>SCS-1SDK-PREFTECH-IOI_1M</t>
  </si>
  <si>
    <t>One (1) Genetec SDK connection for MAGAL with Starcom</t>
  </si>
  <si>
    <t>SCS-1SDK-MAGAL-Starcom_1M</t>
  </si>
  <si>
    <t>One (1) Genetec SDK connection for braXos Security with Steward Software Platform.</t>
  </si>
  <si>
    <t>SCS-1SDK-BRAXOS-Steward_1M</t>
  </si>
  <si>
    <t>One (1) Genetec SDK connection for PetroCloud with Stream Solution.</t>
  </si>
  <si>
    <t>SCS-1SDK-PetroC-Stream_1M</t>
  </si>
  <si>
    <t>One (1) Genetec SDK connection for PetroCloud with Access Control Solution.</t>
  </si>
  <si>
    <t>SCS-1SDK-PetroC-Control_1M</t>
  </si>
  <si>
    <t>One (1) Genetec SDK connection for Amped with Five</t>
  </si>
  <si>
    <t>SCS-1SDK-AMPED-Five_1M</t>
  </si>
  <si>
    <t>One (1) Genetec SDK connection for Amped with DVRConv</t>
  </si>
  <si>
    <t>SCS-1SDK-AMPED-DVRCONV_1M</t>
  </si>
  <si>
    <t xml:space="preserve">One (1) Genetec SDK connection for Promad with Promad 911. </t>
  </si>
  <si>
    <t>SCS-1SDK-PROMAD-911_1M</t>
  </si>
  <si>
    <t xml:space="preserve">One (1) Genetec SDK connection for Exelon with Digital Plant Viewer </t>
  </si>
  <si>
    <t>SCS-1SDK-EXELON-DPV_1M</t>
  </si>
  <si>
    <t>One (1) Genetec SDK connection for Kinesense with KES</t>
  </si>
  <si>
    <t>SCS-1SDK-KINESENSE-KES_1M</t>
  </si>
  <si>
    <t>One (1) Genetec SDK connection for Veracity integration with Xport Map Client</t>
  </si>
  <si>
    <t>SCS-1SDK-VERACITY-XPortMapCl_1M</t>
  </si>
  <si>
    <t>One (1) Genetec SDK connection for Veracity integration with Xport Server</t>
  </si>
  <si>
    <t>SCS-1SDK-VERACITY-XPortServer_1M</t>
  </si>
  <si>
    <t>One (1) Genetec SDK connection for FES Installations with Service Daemon</t>
  </si>
  <si>
    <t>SCS-1SDK-FES-ServiceDaemon_1M</t>
  </si>
  <si>
    <t>One (1) Genetec SDK connection for Genetec External System Simulator</t>
  </si>
  <si>
    <t>SCS-SDK-GENETEC-ModSim_1M</t>
  </si>
  <si>
    <t>One (1) Genetec SDK connection for Acces Innovations with Time Presense</t>
  </si>
  <si>
    <t>SCS-1SDK-AI-TimePres_1M</t>
  </si>
  <si>
    <t>One (1) Genetec SDK connection for Hacousto with MODBUSSR.</t>
  </si>
  <si>
    <t>SCS-1SDK-HACOUSTO-MODBUSSR_1M</t>
  </si>
  <si>
    <t>Subscription for one (1) Genetec SDK connection for Genetec with Citigraf Simulator.</t>
  </si>
  <si>
    <t>SCS-1SDK-GENETEC-CG-SIM_1M</t>
  </si>
  <si>
    <t>Subscription for One (1) Genetec SDK connection for Raytec with Vario IP PoE Illuminator</t>
  </si>
  <si>
    <t>SCS-1SDK-RAYTEC-VARIO_1M</t>
  </si>
  <si>
    <t>Subscription for one (1) Genetec SDK connection for Videoguard with Soap.</t>
  </si>
  <si>
    <t>SCS-1SDK-VG-SOAP_1M</t>
  </si>
  <si>
    <t xml:space="preserve">Subscription for one (1) Genetec SDK connection for Saenoon with NE-TIS </t>
  </si>
  <si>
    <t>SCS-1SDK-GEOMEX-XEUSSR_1M</t>
  </si>
  <si>
    <t>Subscription for one (1) Genetec SDK connection for Intellivix with IVA - Intelligent Video Analytics Solution (Server connexion). This part number should NOT be sold seperatly from part number SCS-1SDK-INTELLIVIX-IVA.</t>
  </si>
  <si>
    <t>SCS-1SDK-SAENOON-NETIS_1M</t>
  </si>
  <si>
    <t>Subscription for one (1) Genetec SDK connection for Intellivix with IVA - Intelligent Video Analytics Solution (Client connexion). This part number should NOT be sold seperatly from part number SCS-1SDK-INTELLIVIX-IVS.</t>
  </si>
  <si>
    <t>SCS-1SDK-INTELLIVIX-IVA_1M</t>
  </si>
  <si>
    <t>SCS-1SDK-INTELLIVIX-IVS_1M</t>
  </si>
  <si>
    <t>Subscription for one (1) Genetec SDK connection for CyberTech Systems and Softwares with GeoShield.</t>
  </si>
  <si>
    <t>SCS-1SDK-CYBERTECH-GS_1M</t>
  </si>
  <si>
    <t>SCS-1SDK-VERACITY-XPortMapCl_1Y</t>
  </si>
  <si>
    <t>SCS-1SDK-CYBERTECH-GS_1Y</t>
  </si>
  <si>
    <t>SCS-1SDK-INTELLIVIX-IVS_1Y</t>
  </si>
  <si>
    <t>SCS-1SDK-INTELLIVIX-IVA_1Y</t>
  </si>
  <si>
    <t>SCS-1SDK-SAENOON-NETIS_1Y</t>
  </si>
  <si>
    <t>SCS-1SDK-GEOMEX-XEUSSR_1Y</t>
  </si>
  <si>
    <t>SCS-1SDK-VG-SOAP_1Y</t>
  </si>
  <si>
    <t>SCS-1SDK-RAYTEC-VARIO_1Y</t>
  </si>
  <si>
    <t>SCS-1SDK-GENETEC-CG-SIM_1Y</t>
  </si>
  <si>
    <t>SCS-1SDK-HACOUSTO-MODBUSSR_1Y</t>
  </si>
  <si>
    <t>SCS-1SDK-AI-TimePres_1Y</t>
  </si>
  <si>
    <t>SCS-SDK-GENETEC-ModSim_1Y</t>
  </si>
  <si>
    <t>SCS-1SDK-FES-ServiceDaemon_1Y</t>
  </si>
  <si>
    <t>SCS-1SDK-VERACITY-XPortServer_1Y</t>
  </si>
  <si>
    <t>SCS-1SDK-KINESENSE-KES_1Y</t>
  </si>
  <si>
    <t>SCS-1SDK-EXELON-DPV_1Y</t>
  </si>
  <si>
    <t>SCS-1SDK-PROMAD-911_1Y</t>
  </si>
  <si>
    <t>SCS-1SDK-AMPED-DVRCONV_1Y</t>
  </si>
  <si>
    <t>SCS-1SDK-AMPED-Five_1Y</t>
  </si>
  <si>
    <t>SCS-1SDK-PetroC-Control_1Y</t>
  </si>
  <si>
    <t>SCS-1SDK-PetroC-Stream_1Y</t>
  </si>
  <si>
    <t>SCS-1SDK-BRAXOS-Steward_1Y</t>
  </si>
  <si>
    <t>SCS-1SDK-MAGAL-Starcom_1Y</t>
  </si>
  <si>
    <t>SCS-1SDK-PREFTECH-IOI_1Y</t>
  </si>
  <si>
    <t>SCS-1SDK-G4S-TSSI_1Y</t>
  </si>
  <si>
    <t>Intrusion &amp; Perimeter Protection</t>
  </si>
  <si>
    <t>One (1) Genetec SDK connection for Shooter Detection Systems with Guardian Gunshot Detection. Part  needs to be replaced by plugin GSC-1PSDS-GUARDGUNSHT.</t>
  </si>
  <si>
    <t>SCS-1SDK-SDS-GUARDIANGUNSHOT_1M</t>
  </si>
  <si>
    <t>Subscription for one (1) Genetec SDK connection for Sicurit with IP Native Genetec Gateway</t>
  </si>
  <si>
    <t>SCS-1SDK-SICURIT-IPN_1M</t>
  </si>
  <si>
    <t>Subscription for One (1) Genetec SDK connection for Axis with Perimeter Defender</t>
  </si>
  <si>
    <t>SCS-1SDK-AXIS-PERIMDEFEND_1M</t>
  </si>
  <si>
    <t>Subscription for One (1) Genetec SDK connection for Senstar with Network Manager.</t>
  </si>
  <si>
    <t>SCS-1SDK-SENSTAR-NMS_1M</t>
  </si>
  <si>
    <t>SCS-1SDK-SDS-GUARDIANGUNSHOT_1Y</t>
  </si>
  <si>
    <t>SCS-1SDK-SENSTAR-NMS_1Y</t>
  </si>
  <si>
    <t>SCS-1SDK-AXIS-PERIMDEFEND_1Y</t>
  </si>
  <si>
    <t>SCS-1SDK-SICURIT-IPN_1Y</t>
  </si>
  <si>
    <t>N/A</t>
  </si>
  <si>
    <t>Annual license for concurrent Genetec Mission Control™ Users</t>
  </si>
  <si>
    <t>SCS-MC-1OPP _1M</t>
  </si>
  <si>
    <t>Annual site license for concurrent Genetec Mission Control™ Users</t>
  </si>
  <si>
    <t>SCS-MC-OPPSITE_1M</t>
  </si>
  <si>
    <t>SCS-MC-1OPP _1Y</t>
  </si>
  <si>
    <t>SCS-MC-OPPSITE_1Y</t>
  </si>
  <si>
    <t>1 month subscription for up to 1000km of fence in RSA. Requires SCS-GAP-RSA-1FEN. Only available with Enterprise packages (Synergis™ and/or Omnicast™). Mandatory Restricted Security Area Surveillance Base Package, Plan Manager Standard.</t>
  </si>
  <si>
    <t>SCS-GAP-RSA-1000KM_1M</t>
  </si>
  <si>
    <t>SCS-GAP-RSA-1000KM_1Y</t>
  </si>
  <si>
    <t>1 year subscription to the Badging solution server, mandatory from year 2</t>
  </si>
  <si>
    <t>SCS-AOM-BAD-BASE_1Y</t>
  </si>
  <si>
    <t xml:space="preserve">1 year subscription for the Airport Badging System allowing connectivity to background check services (AAAE or TELOS). Include the DAC connector. Requires Synergis Pro or Enterprise </t>
  </si>
  <si>
    <t>SCS-ABS-BASE-1Y _1Y</t>
  </si>
  <si>
    <t>1 month subscription for up to 100km of fence in RSA. Requires SCS-GAP-RSA-1FEN. Only available with Enterprise packages (Synergis™ and/or Omnicast™). Mandatory Restricted Security Area Surveillance Base Package, Plan Manager Standard.</t>
  </si>
  <si>
    <t>SCS-GAP-RSA-100KM_1M</t>
  </si>
  <si>
    <t>1 year subscription to the Badging solution workstation, mandatory from year 2</t>
  </si>
  <si>
    <t>SCS-AOM-BAD-1WS_1Y</t>
  </si>
  <si>
    <t>SCS-GAP-RSA-100KM_1Y</t>
  </si>
  <si>
    <t xml:space="preserve">1 year subscription for connection to 1 workstation </t>
  </si>
  <si>
    <t>SCS-ABS-1WS-1Y _1Y</t>
  </si>
  <si>
    <t>1 month subscription  for up to 10km of fence in RSA. Requires SCS-GAP-RSA-1FEN. Only available with Enterprise packages (Synergis™ and/or Omnicast™). Mandatory Restricted Security Area Surveillance Base Package, Plan Manager Standard.</t>
  </si>
  <si>
    <t>SCS-GAP-RSA-10KM_1M</t>
  </si>
  <si>
    <t>SCS-GAP-RSA-10KM_1Y</t>
  </si>
  <si>
    <t>1 year subscription to the Badging solution back ground check connector, mandatory from year 2</t>
  </si>
  <si>
    <t>SCS-AOM-BAD-AAAE_1Y</t>
  </si>
  <si>
    <t>1 year subscription to the Badging solution web client per subscribing company / client, mandatory from year 1 as required</t>
  </si>
  <si>
    <t>SCS-AOM-BAD-1COM_1Y</t>
  </si>
  <si>
    <t>2 year subscription to the Badging solution back ground check connector, mandatory from year 2</t>
  </si>
  <si>
    <t>SCS-AOM-BAD-TELOS-1Y_1Y</t>
  </si>
  <si>
    <t>1 month subscription for up to 1km of fence in RSA. Requires SCS-GAP-RSA-1FEN. Only available with Enterprise packages (Synergis™ and/or Omnicast™). Mandatory Restricted Security Area Surveillance Base Package, Plan Manager Standard.</t>
  </si>
  <si>
    <t>SCS-GAP-RSA-1KM_1M</t>
  </si>
  <si>
    <t>SCS-GAP-RSA-1KM_1Y</t>
  </si>
  <si>
    <t>1 month subscription to 1 Radar connection for Restricted Security Area Surveillance . Only available with Pro or Enterprise packages (Synergis™ and/or Omnicast™). SpotterRF. Mandatory Restricted Security Area Surveillance Base Package.</t>
  </si>
  <si>
    <t>SCS-GAP-RSA-1RAD_1M</t>
  </si>
  <si>
    <t>SCS-GAP-RSA-1RAD_1Y</t>
  </si>
  <si>
    <t>1 month subscription to 1 short-range tracking sensor connection for Restricted Security Area Surveillance . Only available with Pro or Enterprise packages (Synergis™ and/or Omnicast™). Mandatory Restricted Security Area Surveillance Base Package.</t>
  </si>
  <si>
    <t>SCS-GAP-RSA-1SRS_1M</t>
  </si>
  <si>
    <t>SCS-GAP-RSA-1SRS_1Y</t>
  </si>
  <si>
    <t>1 month subscription to Restricted Security Area Surveillance Enterprise Package. Full featured RSA package select sensor licenses as required. Only available with Professional and Enterprise packages (Synergis™ and/or Omnicast™). Mandatory : Plan Manager Standard minimum.</t>
  </si>
  <si>
    <t>SCS-GAP-RSA-ENT_1M</t>
  </si>
  <si>
    <t>SCS-GAP-RSA-ENT_1Y</t>
  </si>
  <si>
    <t>1 month subscription to Restricted Security Area Surveillance Professional Package. Full featured RSA package, limited to 20 SRS and 5 RAD and 1 FEN. Fence lenght limited to 10km. Select the individual sensor licenses as required. Only available with Professional and Enterprise packages (Synergis™ and/or Omnicast™). Mandatory : Plan Manager Standard minimum.</t>
  </si>
  <si>
    <t>SCS-GAP-RSA-PRO_1M</t>
  </si>
  <si>
    <t>SCS-GAP-RSA-PRO_1Y</t>
  </si>
  <si>
    <t>One (1) Genetec™ SDK connection for Genetec™ with Decision Support System for Law Enforcement.</t>
  </si>
  <si>
    <t>SCS-1SDK-GENETEC-DecisionSupp _1Y</t>
  </si>
  <si>
    <t xml:space="preserve">Subscription for 1 additional Authentication Role allowing integration of ADFS or OpenID/SAML2 identity providers (ex.:Azure AD). Maximum of 8 additional connections supported (total of 10 with connection include in basic part numbers). </t>
  </si>
  <si>
    <t>SCS-1AUTH_1M</t>
  </si>
  <si>
    <t>SCS-1AUTH_1Y</t>
  </si>
  <si>
    <t>Other</t>
  </si>
  <si>
    <t>One (1) Genetec SDK connection for Veracity integration with Coldstore Video Mover</t>
  </si>
  <si>
    <t>SCS-1SDK-VERACITY-COLDSTOREVM_1M</t>
  </si>
  <si>
    <t>SCS-1SDK-VERACITY-COLDSTOREVM_1Y</t>
  </si>
  <si>
    <t>Cloud Storage</t>
  </si>
  <si>
    <t>Australia Datacenter</t>
  </si>
  <si>
    <t>1TB of cloud storage in performance tier (cool-LRS) for 1 month in Australia datacenter. Minimum retention of 30 days. Must purchase a minimum of 12 months.</t>
  </si>
  <si>
    <t>SCS-CSP-ANZ-1TB</t>
  </si>
  <si>
    <t>1TB of cloud storage in long-term tier (archive-LRS) for 1 month in Australia datacenter. Minimum retention of 180 days. Must purchase a minimum of 12 months.</t>
  </si>
  <si>
    <t>SCS-CSA-ANZ-1TB</t>
  </si>
  <si>
    <t>Brazil Datacenter</t>
  </si>
  <si>
    <t>1TB of cloud storage in performance tier (cool-LRS) for 1 month in Brazil datacenter. Minimum retention of 30 days. Must purchase a minimum of 12 months.</t>
  </si>
  <si>
    <t>SCS-CSP-BRA-1TB</t>
  </si>
  <si>
    <t>1TB of cloud storage in long-term tier (archive-LRS) for 1 month in Brazil datacenter. Minimum retention of 180 days. Must purchase a minimum of 12 months.</t>
  </si>
  <si>
    <t>SCS-CSA-BRA-1TB</t>
  </si>
  <si>
    <t>Canada Datacenter</t>
  </si>
  <si>
    <t>1TB of cloud storage in performance tier (cool-LRS) for 1 month in Canada datacenter. Minimum retention of 30 days. Must purchase a minimum of 12 months.</t>
  </si>
  <si>
    <t>SCS-CSP-CAN-1TB</t>
  </si>
  <si>
    <t>1TB of cloud storage in long-term tier (archive-LRS) for 1 month in Canada datacenter. Minimum retention of 180 days. Must purchase a minimum of 12 months.</t>
  </si>
  <si>
    <t>SCS-CSA-CAN-1TB</t>
  </si>
  <si>
    <t>Europe Datacenter</t>
  </si>
  <si>
    <t>1TB of cloud storage in performance tier (cool-LRS) for 1 month in Europe datacenter. Minimum retention of 30 days. Must purchase a minimum of 12 months.</t>
  </si>
  <si>
    <t>SCS-CSP-EUR-1TB</t>
  </si>
  <si>
    <t>1TB of cloud storage in long-term tier (archive-LRS) for 1 month in Europe datacenter. Minimum retention of 180 days. Must purchase a minimum of 12 months.</t>
  </si>
  <si>
    <t>SCS-CSA-EUR-1TB</t>
  </si>
  <si>
    <t>South East Asia Datacenter</t>
  </si>
  <si>
    <t>1TB of cloud storage in performance tier (cool-LRS) for 1 month in South East Asia datacenter. Minimum retention of 30 days. Must purchase a minimum of 12 months.</t>
  </si>
  <si>
    <t>SCS-CSP-SEA-1TB</t>
  </si>
  <si>
    <t>1TB of cloud storage in long-term tier (archive-LRS) for 1 month in South East Asia datacenter. Minimum retention of 180 days. Must purchase a minimum of 12 months.</t>
  </si>
  <si>
    <t>SCS-CSA-SEA-1TB</t>
  </si>
  <si>
    <t>US Datacenter</t>
  </si>
  <si>
    <t>1TB of cloud storage in performance tier (cool-LRS) for 1 month in United States datacenter. Minimum retention of 30 days. Must purchase a minimum of 12 months.</t>
  </si>
  <si>
    <t>SCS-CSP-USA-1TB</t>
  </si>
  <si>
    <t>1TB of cloud storage in long-term tier (archive-LRS) for 1 month in United States datacenter. Minimum retention of 180 days. Must purchase a minimum of 12 months.</t>
  </si>
  <si>
    <t>SCS-CSA-USA-1TB</t>
  </si>
  <si>
    <t>US Government Cloud</t>
  </si>
  <si>
    <t>1TB of cloud storage in performance tier (cool-LRS) for 1 month in US Government datacenter. Minimum retention of 30 days. Must purchase a minimum of 12 months.</t>
  </si>
  <si>
    <t>SCS-CSP-USG-1TB</t>
  </si>
  <si>
    <t>1TB of cloud storage in long-term tier (archive-LRS) for 1 month in US Government datacenter. Minimum retention of 180 days. Must purchase a minimum of 12 months.</t>
  </si>
  <si>
    <t>SCS-CSA-USG-1TB</t>
  </si>
  <si>
    <t>Cloud Archives</t>
  </si>
  <si>
    <t>1TB of geo-redundant, nearline cloud storage for 1 month in US Government datacenter. Available only to US federal agencies and US state and local government entities.  Geo-redundant storage maintains six copies of the data in two different data centers for maximum redundancy. Must purchase a minimum of 12 TB.</t>
  </si>
  <si>
    <t>SCC-CAGN-USGOV-1TB</t>
  </si>
  <si>
    <t>Japan Datacenter</t>
  </si>
  <si>
    <t>1TB of locally redundant cloud storage for 1 month in Japan datacenter. Locally redundant storage maintains three copies of the data. Must purchase a minimum of 12 TB.</t>
  </si>
  <si>
    <t>SCC-CAL-JPN-1TB</t>
  </si>
  <si>
    <t>1TB of cloud storage in performance tier (cool-LRS) for 1 month in North America datacenter. Must purchase a minimum of 12 months.</t>
  </si>
  <si>
    <t>SCC-CAN-US-1TB</t>
  </si>
  <si>
    <t>PAMaaS</t>
  </si>
  <si>
    <t>Delinea PAM</t>
  </si>
  <si>
    <t>Centrify Server Suite - Enterprise Edition - 1 System - Customer Managed Premium Support</t>
  </si>
  <si>
    <t xml:space="preserve">CSSEBE-1S-CM-1YPS </t>
  </si>
  <si>
    <t>Secret Server Cloud -Subscription License - Professional T1-SaaS Premium Support</t>
  </si>
  <si>
    <t>SSCPR-1UT1-SaaS-PS</t>
  </si>
  <si>
    <t>Secret Server Cloud - Business User - SaaS Premium Support</t>
  </si>
  <si>
    <t>SSC-1BU-SaaS-PS</t>
  </si>
  <si>
    <t>Privilege Manager Cloud -Subscription License - Client T1-SaaS Premium Support</t>
  </si>
  <si>
    <t>PMC-1CT1-SaaS-PS</t>
  </si>
  <si>
    <t>CSSBE-1S-CM-1YPS</t>
  </si>
  <si>
    <t>Secret Server Installed - Subscription User - Professional T2-S Premium Support</t>
  </si>
  <si>
    <t>SSPRO- 1UT2-S-PS</t>
  </si>
  <si>
    <t>Centrify Server Suite - Enterprise Edition - 1 System - Customer, Managed Premium Support</t>
  </si>
  <si>
    <t>Secret Server - Professional Services - Professional Kick Start</t>
  </si>
  <si>
    <t>SS-PSVCS-PRKS</t>
  </si>
  <si>
    <t>Centrify Server Suite Jumpstart - 200 Servers</t>
  </si>
  <si>
    <t>CCS-SERVER-JS-200-</t>
  </si>
  <si>
    <t>Privilege Manager Cloud - Subscription License - Client T3-SaaS Premium Support</t>
  </si>
  <si>
    <t>PMC-1CT3-SaaS-PS</t>
  </si>
  <si>
    <t>Secret Server Cloud - Subscription License - Professional T1-SaaS  Premium Support</t>
  </si>
  <si>
    <t>Privilege Manager - Professional Services - Maturity Level 1</t>
  </si>
  <si>
    <t>PM-PSVCS-ML1</t>
  </si>
  <si>
    <t>Centrify Server Suite - Enterprise Edition - 1 System - Customer Managed Premium Support, 1Yr</t>
  </si>
  <si>
    <t>PM-1CT3-SaaS-PS</t>
  </si>
  <si>
    <t>Privilege Manager Installed - Subscription License - Clients T1-S Premium Support</t>
  </si>
  <si>
    <t>SSC-1BU-SaaS- PS</t>
  </si>
  <si>
    <t>Privilege Manager - Professional Services - Maturity Level 2</t>
  </si>
  <si>
    <t>PM-PSVCS-ML2</t>
  </si>
  <si>
    <t xml:space="preserve">SS-PSVCS-PRKS </t>
  </si>
  <si>
    <t>Secret Server Installed - Subscription User - Professional T1-S Premium Support Centrify Corporation 1Yr</t>
  </si>
  <si>
    <t>SSPRO-1UT1-S-PS</t>
  </si>
  <si>
    <t>Secret Server Installed - Subscription License - Business Users Premium Support, 1Yr</t>
  </si>
  <si>
    <t>SSBU-S-PS</t>
  </si>
  <si>
    <t>PM-1CT1-SPS</t>
  </si>
  <si>
    <t>Secret Server - Professional Services - Vault Kick Start</t>
  </si>
  <si>
    <t>SS-PSVCS-VAULT</t>
  </si>
  <si>
    <t>CCS-SERVER-JS200-</t>
  </si>
  <si>
    <t xml:space="preserve">EXAMPLE: </t>
  </si>
  <si>
    <t>Hour</t>
  </si>
  <si>
    <t>Related Services Pricing</t>
  </si>
  <si>
    <t>Help Desk Services (Hourly Rate)</t>
  </si>
  <si>
    <t>Provide detailed description of Services provided</t>
  </si>
  <si>
    <t>Skyline Professional Services</t>
  </si>
  <si>
    <t>Hourly Labor Rates for Analyst,Computer_Software/Integration_(Senior)</t>
  </si>
  <si>
    <t>Analyst,Computer_Software/Integration_(Senior)</t>
  </si>
  <si>
    <t>Hourly Labor Rates for Analyst,_Systems_(Senior)</t>
  </si>
  <si>
    <t>Analyst,_Systems_(Senior)</t>
  </si>
  <si>
    <t>Hourly Labor Rates for Architect,_System_Design</t>
  </si>
  <si>
    <t>Architect,_System_Design</t>
  </si>
  <si>
    <t>Hourly Labor Rates for Engineer,_Interdisciplinary</t>
  </si>
  <si>
    <t>Engineer,_Interdisciplinary</t>
  </si>
  <si>
    <t>Hourly Labor Rates for Engineer,_Interdisciplinary_(Senior)</t>
  </si>
  <si>
    <t>Engineer,_Interdisciplinary_(Senior)</t>
  </si>
  <si>
    <t>Hourly Labor Rates for Engineer,_Network_(Junior)</t>
  </si>
  <si>
    <t>Engineer,_Network_(Junior)</t>
  </si>
  <si>
    <t>Hourly Labor Rates for Engineer,_Network_(Senior)</t>
  </si>
  <si>
    <t>Engineer,_Network_(Senior)</t>
  </si>
  <si>
    <t>Hourly Labor Rates for Engineer,_Network_Security</t>
  </si>
  <si>
    <t>Engineer,_Network_Security</t>
  </si>
  <si>
    <t>Hourly Labor Rates for Engineer,_Radio_Frequency</t>
  </si>
  <si>
    <t>Engineer,_Radio_Frequency</t>
  </si>
  <si>
    <t>Hourly Labor Rates for Engineer,_Software</t>
  </si>
  <si>
    <t>Engineer,_Software</t>
  </si>
  <si>
    <t>Hourly Labor Rates for Engineer,_Systems</t>
  </si>
  <si>
    <t>Engineer,_Systems</t>
  </si>
  <si>
    <t>Hourly Labor Rates for Network_Administrator</t>
  </si>
  <si>
    <t>Network_Administrator</t>
  </si>
  <si>
    <t>Hourly Labor Rates for Network_Manager</t>
  </si>
  <si>
    <t>Network_Manager</t>
  </si>
  <si>
    <t>Hourly Labor Rates for Network_Technician_(Junior)</t>
  </si>
  <si>
    <t>Network_Technician_(Junior)</t>
  </si>
  <si>
    <t>Hourly Labor Rates for Network_Technician_(Senior)</t>
  </si>
  <si>
    <t>Network_Technician_(Senior)</t>
  </si>
  <si>
    <t>Hourly Labor Rates for Security_Engineering_(CCTV,_Genetec)</t>
  </si>
  <si>
    <t>Security_Engineering_(CCTV,_Genetec)</t>
  </si>
  <si>
    <t>Hourly Labor Rates for Security_Project_Manager</t>
  </si>
  <si>
    <t>Security_Project_Manager</t>
  </si>
  <si>
    <t>Hourly Labor Rates for Security_Technician,_(Field_support,_CCTV)</t>
  </si>
  <si>
    <t>Security_Technician,_(Field_support,_CCTV)</t>
  </si>
  <si>
    <t>Hourly Labor Rates for Subject_Matter_Expert_(Senior)</t>
  </si>
  <si>
    <t>Subject_Matter_Expert_(Senior)</t>
  </si>
  <si>
    <t>Hourly Labor Rates for System_Security_Specialist</t>
  </si>
  <si>
    <t>System_Security_Specialist</t>
  </si>
  <si>
    <t>Hourly Labor Rates for Systems_Analyst,_Wireless</t>
  </si>
  <si>
    <t>Systems_Analyst,_Wireless</t>
  </si>
  <si>
    <t>Hourly Labor Rates for Systems_Administration</t>
  </si>
  <si>
    <t>Systems_Administration</t>
  </si>
  <si>
    <t>Hourly Labor Rates for Application_Developer</t>
  </si>
  <si>
    <t>Application_Developer</t>
  </si>
  <si>
    <t>Hourly Labor Rates for Senior_Application_Developer</t>
  </si>
  <si>
    <t>Senior_Application_Developer</t>
  </si>
  <si>
    <t>Hourly Labor Rates for Software_Engineer</t>
  </si>
  <si>
    <t>Software_Engineer</t>
  </si>
  <si>
    <t>Hourly Labor Rates for Systems_Engineer</t>
  </si>
  <si>
    <t>Systems_Engineer</t>
  </si>
  <si>
    <t>TrafficVision Professional Services</t>
  </si>
  <si>
    <t>Note</t>
  </si>
  <si>
    <t>Included</t>
  </si>
  <si>
    <t>Included but possible accuracy issues</t>
  </si>
  <si>
    <t>Corrected VPAT due date</t>
  </si>
  <si>
    <t>Required, but not included/available</t>
  </si>
  <si>
    <t xml:space="preserve">Not applicable </t>
  </si>
  <si>
    <t>Same as above/See similar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</si>
</sst>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44" formatCode="_(&quot;$&quot;* #,##0.00_);_(&quot;$&quot;* \(#,##0.00\);_(&quot;$&quot;* &quot;-&quot;??_);_(@_)"/>
    <numFmt numFmtId="164" formatCode="&quot;$&quot;#,##0.00"/>
  </numFmts>
  <fonts count="11" x14ac:knownFonts="1">
    <font>
      <sz val="10"/>
      <name val="Arial"/>
    </font>
    <font>
      <sz val="10"/>
      <name val="Arial"/>
      <family val="2"/>
    </font>
    <font>
      <sz val="10"/>
      <name val="Segoe UI"/>
      <family val="2"/>
    </font>
    <font>
      <sz val="11"/>
      <name val="Segoe UI"/>
      <family val="2"/>
    </font>
    <font>
      <i/>
      <sz val="11"/>
      <name val="Segoe UI"/>
      <family val="2"/>
    </font>
    <font>
      <sz val="11"/>
      <name val="Calibri"/>
      <family val="2"/>
    </font>
    <font>
      <b/>
      <sz val="16"/>
      <color theme="0"/>
      <name val="Segoe UI"/>
      <family val="2"/>
    </font>
    <font>
      <b/>
      <sz val="11"/>
      <color theme="0"/>
      <name val="Segoe UI"/>
      <family val="2"/>
    </font>
    <font>
      <sz val="11"/>
      <color theme="0"/>
      <name val="Segoe UI"/>
      <family val="2"/>
    </font>
    <font>
      <sz val="10"/>
      <color theme="1"/>
      <name val="Calibri"/>
      <family val="2"/>
      <scheme val="minor"/>
    </font>
    <font>
      <sz val="8"/>
      <name val="Arial"/>
      <family val="2"/>
    </font>
  </fonts>
  <fills count="6">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rgb="FF00B0F0"/>
        <bgColor indexed="64"/>
      </patternFill>
    </fill>
    <fill>
      <patternFill patternType="solid">
        <fgColor rgb="FFBDD7EE"/>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s>
  <cellStyleXfs count="4">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5" fillId="0" borderId="0" xfId="0" applyFont="1" applyAlignment="1">
      <alignment horizontal="left" vertical="center" indent="1"/>
    </xf>
    <xf numFmtId="0" fontId="2" fillId="0" borderId="0" xfId="0" applyFont="1"/>
    <xf numFmtId="0" fontId="3" fillId="0" borderId="2" xfId="0" applyFont="1" applyBorder="1" applyAlignment="1">
      <alignment horizontal="left" vertical="top" wrapText="1"/>
    </xf>
    <xf numFmtId="49" fontId="3" fillId="0" borderId="2" xfId="0" applyNumberFormat="1" applyFont="1" applyBorder="1" applyAlignment="1">
      <alignment horizontal="center" vertical="center"/>
    </xf>
    <xf numFmtId="7" fontId="3" fillId="0" borderId="2" xfId="2" applyNumberFormat="1" applyFont="1" applyFill="1" applyBorder="1" applyAlignment="1">
      <alignment horizontal="center" vertical="center"/>
    </xf>
    <xf numFmtId="164" fontId="3" fillId="0" borderId="3" xfId="0" applyNumberFormat="1" applyFont="1" applyBorder="1" applyAlignment="1">
      <alignment horizontal="center" vertical="center"/>
    </xf>
    <xf numFmtId="4" fontId="3" fillId="0" borderId="2" xfId="0" applyNumberFormat="1" applyFont="1" applyBorder="1" applyAlignment="1">
      <alignment horizontal="left" vertical="top"/>
    </xf>
    <xf numFmtId="10" fontId="3" fillId="0" borderId="2" xfId="0" applyNumberFormat="1" applyFont="1" applyBorder="1" applyAlignment="1">
      <alignment horizontal="center" vertical="center"/>
    </xf>
    <xf numFmtId="10" fontId="3" fillId="0" borderId="2" xfId="2"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4" fontId="7" fillId="2" borderId="6" xfId="0" applyNumberFormat="1" applyFont="1" applyFill="1" applyBorder="1" applyAlignment="1">
      <alignment horizontal="center" vertical="center" wrapText="1"/>
    </xf>
    <xf numFmtId="10" fontId="7" fillId="2" borderId="6" xfId="0" applyNumberFormat="1" applyFont="1" applyFill="1" applyBorder="1" applyAlignment="1">
      <alignment horizontal="center" vertical="center" wrapText="1"/>
    </xf>
    <xf numFmtId="44" fontId="7" fillId="2" borderId="6" xfId="2" applyFont="1" applyFill="1" applyBorder="1" applyAlignment="1">
      <alignment horizontal="center" vertical="center" wrapText="1"/>
    </xf>
    <xf numFmtId="0" fontId="7" fillId="2" borderId="6" xfId="0" applyFont="1" applyFill="1" applyBorder="1" applyAlignment="1">
      <alignment horizontal="center" vertical="center"/>
    </xf>
    <xf numFmtId="10" fontId="7" fillId="2" borderId="3" xfId="0" applyNumberFormat="1" applyFont="1" applyFill="1" applyBorder="1" applyAlignment="1">
      <alignment horizontal="center" vertical="center" wrapText="1"/>
    </xf>
    <xf numFmtId="10" fontId="7" fillId="2" borderId="2" xfId="0" applyNumberFormat="1" applyFont="1" applyFill="1" applyBorder="1" applyAlignment="1">
      <alignment horizontal="center" vertical="center" wrapText="1"/>
    </xf>
    <xf numFmtId="164" fontId="7" fillId="2" borderId="2" xfId="3" applyNumberFormat="1" applyFont="1" applyFill="1" applyBorder="1" applyAlignment="1">
      <alignment horizontal="center" vertical="center" wrapText="1"/>
    </xf>
    <xf numFmtId="4" fontId="7" fillId="2" borderId="2" xfId="0" applyNumberFormat="1" applyFont="1" applyFill="1" applyBorder="1" applyAlignment="1">
      <alignment horizontal="center" vertical="center" wrapText="1"/>
    </xf>
    <xf numFmtId="44" fontId="7" fillId="2" borderId="2" xfId="2" applyFont="1" applyFill="1" applyBorder="1" applyAlignment="1">
      <alignment horizontal="center" vertical="center" wrapText="1"/>
    </xf>
    <xf numFmtId="0" fontId="8" fillId="2" borderId="7" xfId="0" applyFont="1" applyFill="1" applyBorder="1" applyAlignment="1">
      <alignment horizontal="center"/>
    </xf>
    <xf numFmtId="0" fontId="3" fillId="0" borderId="2" xfId="0" applyFont="1" applyBorder="1" applyAlignment="1">
      <alignment horizontal="left" vertical="center" wrapText="1"/>
    </xf>
    <xf numFmtId="10" fontId="3" fillId="0" borderId="4"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horizontal="center" vertical="center"/>
    </xf>
    <xf numFmtId="164" fontId="4" fillId="3" borderId="2"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10" fontId="4" fillId="3" borderId="4" xfId="0" applyNumberFormat="1" applyFont="1" applyFill="1" applyBorder="1" applyAlignment="1">
      <alignment horizontal="center" vertical="center"/>
    </xf>
    <xf numFmtId="7" fontId="4" fillId="3" borderId="2" xfId="2" applyNumberFormat="1" applyFont="1" applyFill="1" applyBorder="1" applyAlignment="1">
      <alignment horizontal="center" vertical="center"/>
    </xf>
    <xf numFmtId="0" fontId="0" fillId="0" borderId="10" xfId="0" applyBorder="1"/>
    <xf numFmtId="0" fontId="3" fillId="0" borderId="10" xfId="0" applyFont="1" applyBorder="1" applyAlignment="1">
      <alignment horizontal="left"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left" vertical="center" wrapText="1"/>
    </xf>
    <xf numFmtId="0" fontId="0" fillId="0" borderId="12" xfId="0" applyBorder="1"/>
    <xf numFmtId="0" fontId="1" fillId="0" borderId="10" xfId="0" applyFont="1" applyBorder="1"/>
    <xf numFmtId="0" fontId="4" fillId="3" borderId="6" xfId="0" applyFont="1" applyFill="1" applyBorder="1" applyAlignment="1">
      <alignment horizontal="left" vertical="center" wrapText="1"/>
    </xf>
    <xf numFmtId="0" fontId="4" fillId="3" borderId="6" xfId="0" applyFont="1" applyFill="1" applyBorder="1" applyAlignment="1">
      <alignment horizontal="center" vertical="center"/>
    </xf>
    <xf numFmtId="164" fontId="0" fillId="0" borderId="2" xfId="0" applyNumberFormat="1" applyBorder="1" applyAlignment="1">
      <alignment horizontal="right"/>
    </xf>
    <xf numFmtId="0" fontId="9" fillId="5" borderId="10" xfId="0" applyFont="1" applyFill="1" applyBorder="1"/>
    <xf numFmtId="0" fontId="3" fillId="0" borderId="10" xfId="0" applyFont="1" applyBorder="1" applyAlignment="1">
      <alignment horizontal="left" vertical="center"/>
    </xf>
    <xf numFmtId="0" fontId="0" fillId="0" borderId="13" xfId="0" applyBorder="1"/>
    <xf numFmtId="0" fontId="0" fillId="0" borderId="2" xfId="0" applyBorder="1"/>
    <xf numFmtId="8" fontId="3" fillId="0" borderId="3" xfId="0" applyNumberFormat="1" applyFont="1" applyBorder="1" applyAlignment="1">
      <alignment horizontal="center" vertical="center"/>
    </xf>
    <xf numFmtId="0" fontId="0" fillId="0" borderId="14" xfId="0"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3" fillId="0" borderId="17" xfId="0" applyFont="1" applyBorder="1" applyAlignment="1">
      <alignment horizontal="left" vertical="center" wrapText="1"/>
    </xf>
    <xf numFmtId="0" fontId="0" fillId="0" borderId="17" xfId="0" applyBorder="1"/>
    <xf numFmtId="0" fontId="3" fillId="0" borderId="12" xfId="0" applyFont="1" applyBorder="1" applyAlignment="1">
      <alignment horizontal="center" vertical="center" wrapText="1"/>
    </xf>
    <xf numFmtId="0" fontId="0" fillId="0" borderId="2" xfId="0" applyBorder="1" applyAlignment="1">
      <alignment horizontal="center"/>
    </xf>
    <xf numFmtId="0" fontId="1" fillId="0" borderId="2" xfId="0" applyFont="1" applyBorder="1"/>
    <xf numFmtId="0" fontId="0" fillId="0" borderId="10" xfId="0" applyBorder="1" applyAlignment="1">
      <alignment horizontal="left"/>
    </xf>
    <xf numFmtId="0" fontId="3" fillId="0" borderId="11" xfId="0" applyFont="1" applyBorder="1" applyAlignment="1">
      <alignment horizontal="left" vertical="center"/>
    </xf>
    <xf numFmtId="0" fontId="3" fillId="0" borderId="2" xfId="0" applyFont="1" applyBorder="1" applyAlignment="1">
      <alignment horizontal="left" vertical="center"/>
    </xf>
    <xf numFmtId="0" fontId="0" fillId="0" borderId="2" xfId="0" applyBorder="1" applyAlignment="1">
      <alignment horizontal="left"/>
    </xf>
    <xf numFmtId="49" fontId="3" fillId="0" borderId="3" xfId="0" applyNumberFormat="1" applyFont="1" applyBorder="1" applyAlignment="1">
      <alignment horizontal="left" vertical="center"/>
    </xf>
    <xf numFmtId="49" fontId="3" fillId="0" borderId="2" xfId="0" applyNumberFormat="1" applyFont="1" applyBorder="1" applyAlignment="1">
      <alignment horizontal="left" vertical="center"/>
    </xf>
    <xf numFmtId="8" fontId="0" fillId="0" borderId="2" xfId="0" applyNumberFormat="1" applyBorder="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10" fontId="4" fillId="0" borderId="4" xfId="0" applyNumberFormat="1" applyFont="1" applyBorder="1" applyAlignment="1">
      <alignment horizontal="center" vertical="center"/>
    </xf>
    <xf numFmtId="7" fontId="4" fillId="0" borderId="2" xfId="2" applyNumberFormat="1" applyFont="1" applyFill="1" applyBorder="1" applyAlignment="1">
      <alignment horizontal="center" vertical="center"/>
    </xf>
    <xf numFmtId="0" fontId="0" fillId="0" borderId="3" xfId="0" applyBorder="1" applyAlignment="1">
      <alignment horizontal="left"/>
    </xf>
    <xf numFmtId="0" fontId="0" fillId="0" borderId="3" xfId="0" applyBorder="1"/>
    <xf numFmtId="0" fontId="2" fillId="0" borderId="2" xfId="0" applyFont="1" applyBorder="1" applyAlignment="1">
      <alignment horizontal="center"/>
    </xf>
    <xf numFmtId="0" fontId="6" fillId="4" borderId="1"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3" xfId="0" applyFont="1" applyFill="1" applyBorder="1" applyAlignment="1">
      <alignment horizontal="center" vertical="center"/>
    </xf>
  </cellXfs>
  <cellStyles count="4">
    <cellStyle name="Currency 2" xfId="2" xr:uid="{00000000-0005-0000-0000-000001000000}"/>
    <cellStyle name="Normal" xfId="0" builtinId="0"/>
    <cellStyle name="Normal 2" xfId="1" xr:uid="{00000000-0005-0000-0000-000003000000}"/>
    <cellStyle name="Percent 2" xfId="3" xr:uid="{F630000A-F741-4BCA-AD57-6575D412CAC2}"/>
  </cellStyles>
  <dxfs count="0"/>
  <tableStyles count="0" defaultTableStyle="TableStyleMedium9" defaultPivotStyle="PivotStyleLight16"/>
  <colors>
    <mruColors>
      <color rgb="FF40AEDB"/>
      <color rgb="FFFFC90C"/>
      <color rgb="FF0073EB"/>
      <color rgb="FFC4E59F"/>
      <color rgb="FFD2EBB7"/>
      <color rgb="FFF4F7ED"/>
      <color rgb="FF46E66C"/>
      <color rgb="FFA6D8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6EEE5-38C4-4145-AB38-3461BC6154C2}">
  <sheetPr>
    <tabColor rgb="FF40AEDB"/>
    <pageSetUpPr fitToPage="1"/>
  </sheetPr>
  <dimension ref="A1:H29"/>
  <sheetViews>
    <sheetView view="pageLayout" zoomScaleNormal="100" workbookViewId="0">
      <selection activeCell="D18" sqref="D18:D23"/>
    </sheetView>
  </sheetViews>
  <sheetFormatPr defaultColWidth="8.88671875" defaultRowHeight="15" x14ac:dyDescent="0.35"/>
  <cols>
    <col min="1" max="2" width="28.6640625" style="2" customWidth="1"/>
    <col min="3" max="3" width="40.88671875" style="2" customWidth="1"/>
    <col min="4" max="4" width="19.109375" style="2" customWidth="1"/>
    <col min="5" max="5" width="20.6640625" style="2" customWidth="1"/>
    <col min="6" max="6" width="22.44140625" style="2" customWidth="1"/>
    <col min="7" max="7" width="16.44140625" style="2" customWidth="1"/>
    <col min="8" max="8" width="19.44140625" style="2" customWidth="1"/>
    <col min="9" max="16384" width="8.88671875" style="2"/>
  </cols>
  <sheetData>
    <row r="1" spans="1:8" ht="18.600000000000001" customHeight="1" x14ac:dyDescent="0.35">
      <c r="B1" s="76"/>
      <c r="C1" s="76"/>
      <c r="D1" s="76"/>
      <c r="E1" s="76"/>
      <c r="F1" s="76"/>
      <c r="G1" s="76"/>
      <c r="H1" s="76"/>
    </row>
    <row r="2" spans="1:8" ht="51" customHeight="1" x14ac:dyDescent="0.35">
      <c r="A2" s="77" t="s">
        <v>16</v>
      </c>
      <c r="B2" s="77"/>
      <c r="C2" s="77"/>
      <c r="D2" s="77"/>
      <c r="E2" s="77"/>
      <c r="F2" s="77"/>
      <c r="G2" s="77"/>
      <c r="H2" s="78"/>
    </row>
    <row r="3" spans="1:8" ht="50.4" x14ac:dyDescent="0.35">
      <c r="A3" s="10" t="s">
        <v>17</v>
      </c>
      <c r="B3" s="10" t="s">
        <v>0</v>
      </c>
      <c r="C3" s="11" t="s">
        <v>1</v>
      </c>
      <c r="D3" s="12" t="s">
        <v>2</v>
      </c>
      <c r="E3" s="13" t="s">
        <v>3</v>
      </c>
      <c r="F3" s="14" t="s">
        <v>4</v>
      </c>
      <c r="G3" s="14" t="s">
        <v>5</v>
      </c>
      <c r="H3" s="15" t="s">
        <v>6</v>
      </c>
    </row>
    <row r="4" spans="1:8" ht="33.6" x14ac:dyDescent="0.35">
      <c r="A4" s="28" t="s">
        <v>18</v>
      </c>
      <c r="B4" s="28" t="s">
        <v>19</v>
      </c>
      <c r="C4" s="29" t="s">
        <v>20</v>
      </c>
      <c r="D4" s="30" t="s">
        <v>7</v>
      </c>
      <c r="E4" s="31">
        <v>200</v>
      </c>
      <c r="F4" s="32" t="s">
        <v>8</v>
      </c>
      <c r="G4" s="33">
        <v>0.05</v>
      </c>
      <c r="H4" s="34">
        <f t="shared" ref="H4:H23" si="0">E4*(1-G4)*(1+0.75%)</f>
        <v>191.42500000000001</v>
      </c>
    </row>
    <row r="5" spans="1:8" ht="16.8" x14ac:dyDescent="0.35">
      <c r="A5" s="67"/>
      <c r="C5" s="68" t="s">
        <v>21</v>
      </c>
      <c r="D5" s="69"/>
      <c r="E5" s="70"/>
      <c r="F5" s="71"/>
      <c r="G5" s="72"/>
      <c r="H5" s="73"/>
    </row>
    <row r="6" spans="1:8" ht="16.8" x14ac:dyDescent="0.35">
      <c r="A6" s="25" t="s">
        <v>22</v>
      </c>
      <c r="B6" s="25" t="s">
        <v>23</v>
      </c>
      <c r="C6" s="48" t="s">
        <v>24</v>
      </c>
      <c r="D6" s="26" t="s">
        <v>25</v>
      </c>
      <c r="E6" s="66">
        <v>609.6</v>
      </c>
      <c r="F6" s="63" t="s">
        <v>26</v>
      </c>
      <c r="G6" s="24">
        <v>0.05</v>
      </c>
      <c r="H6" s="5">
        <f t="shared" ref="H6:H10" si="1">E6*(1-G6)*(1+0.75%)</f>
        <v>583.46340000000009</v>
      </c>
    </row>
    <row r="7" spans="1:8" ht="16.8" x14ac:dyDescent="0.35">
      <c r="A7" s="25" t="s">
        <v>22</v>
      </c>
      <c r="B7" s="25" t="s">
        <v>23</v>
      </c>
      <c r="C7" s="48" t="s">
        <v>27</v>
      </c>
      <c r="D7" s="26" t="s">
        <v>28</v>
      </c>
      <c r="E7" s="66">
        <v>549.6</v>
      </c>
      <c r="F7" s="63" t="s">
        <v>26</v>
      </c>
      <c r="G7" s="24">
        <v>0.05</v>
      </c>
      <c r="H7" s="5">
        <f t="shared" si="1"/>
        <v>526.03590000000008</v>
      </c>
    </row>
    <row r="8" spans="1:8" ht="16.8" x14ac:dyDescent="0.35">
      <c r="A8" s="25" t="s">
        <v>22</v>
      </c>
      <c r="B8" s="25" t="s">
        <v>23</v>
      </c>
      <c r="C8" s="48" t="s">
        <v>29</v>
      </c>
      <c r="D8" s="26" t="s">
        <v>30</v>
      </c>
      <c r="E8" s="66">
        <v>501.76</v>
      </c>
      <c r="F8" s="63" t="s">
        <v>26</v>
      </c>
      <c r="G8" s="24">
        <v>0.05</v>
      </c>
      <c r="H8" s="5">
        <f t="shared" si="1"/>
        <v>480.24703999999997</v>
      </c>
    </row>
    <row r="9" spans="1:8" ht="16.8" x14ac:dyDescent="0.35">
      <c r="A9" s="25" t="s">
        <v>22</v>
      </c>
      <c r="B9" s="25" t="s">
        <v>23</v>
      </c>
      <c r="C9" s="48" t="s">
        <v>31</v>
      </c>
      <c r="D9" s="26" t="s">
        <v>32</v>
      </c>
      <c r="E9" s="66">
        <v>453.9</v>
      </c>
      <c r="F9" s="63" t="s">
        <v>26</v>
      </c>
      <c r="G9" s="24">
        <v>0.05</v>
      </c>
      <c r="H9" s="5">
        <f t="shared" si="1"/>
        <v>434.43903749999998</v>
      </c>
    </row>
    <row r="10" spans="1:8" ht="16.8" x14ac:dyDescent="0.35">
      <c r="A10" s="25" t="s">
        <v>22</v>
      </c>
      <c r="B10" s="25" t="s">
        <v>23</v>
      </c>
      <c r="C10" s="48" t="s">
        <v>33</v>
      </c>
      <c r="D10" s="26" t="s">
        <v>34</v>
      </c>
      <c r="E10" s="66">
        <v>101</v>
      </c>
      <c r="F10" s="63" t="s">
        <v>26</v>
      </c>
      <c r="G10" s="24">
        <v>0</v>
      </c>
      <c r="H10" s="5">
        <f t="shared" si="1"/>
        <v>101.75750000000001</v>
      </c>
    </row>
    <row r="11" spans="1:8" ht="16.8" x14ac:dyDescent="0.35">
      <c r="A11" s="25"/>
      <c r="B11" s="25"/>
      <c r="C11" s="48" t="s">
        <v>35</v>
      </c>
      <c r="D11" s="26"/>
      <c r="E11" s="27"/>
      <c r="F11" s="65"/>
      <c r="G11" s="24"/>
      <c r="H11" s="5"/>
    </row>
    <row r="12" spans="1:8" ht="16.8" x14ac:dyDescent="0.35">
      <c r="A12" s="25" t="s">
        <v>22</v>
      </c>
      <c r="B12" s="25" t="s">
        <v>23</v>
      </c>
      <c r="C12" s="48" t="s">
        <v>36</v>
      </c>
      <c r="D12" s="26" t="s">
        <v>37</v>
      </c>
      <c r="E12" s="66">
        <v>516</v>
      </c>
      <c r="F12" s="63" t="s">
        <v>26</v>
      </c>
      <c r="G12" s="24">
        <v>0.05</v>
      </c>
      <c r="H12" s="5">
        <f t="shared" si="0"/>
        <v>493.87650000000002</v>
      </c>
    </row>
    <row r="13" spans="1:8" ht="16.8" x14ac:dyDescent="0.35">
      <c r="A13" s="25" t="s">
        <v>22</v>
      </c>
      <c r="B13" s="25" t="s">
        <v>23</v>
      </c>
      <c r="C13" s="48" t="s">
        <v>38</v>
      </c>
      <c r="D13" s="26" t="s">
        <v>39</v>
      </c>
      <c r="E13" s="66">
        <v>480</v>
      </c>
      <c r="F13" s="63" t="s">
        <v>26</v>
      </c>
      <c r="G13" s="24">
        <v>0.05</v>
      </c>
      <c r="H13" s="5">
        <f t="shared" si="0"/>
        <v>459.42</v>
      </c>
    </row>
    <row r="14" spans="1:8" ht="16.8" x14ac:dyDescent="0.35">
      <c r="A14" s="25" t="s">
        <v>22</v>
      </c>
      <c r="B14" s="25" t="s">
        <v>23</v>
      </c>
      <c r="C14" s="48" t="s">
        <v>40</v>
      </c>
      <c r="D14" s="26" t="s">
        <v>41</v>
      </c>
      <c r="E14" s="66">
        <v>456</v>
      </c>
      <c r="F14" s="63" t="s">
        <v>26</v>
      </c>
      <c r="G14" s="24">
        <v>0.05</v>
      </c>
      <c r="H14" s="5">
        <f t="shared" si="0"/>
        <v>436.44900000000001</v>
      </c>
    </row>
    <row r="15" spans="1:8" ht="16.8" x14ac:dyDescent="0.35">
      <c r="A15" s="25" t="s">
        <v>22</v>
      </c>
      <c r="B15" s="25" t="s">
        <v>23</v>
      </c>
      <c r="C15" s="48" t="s">
        <v>42</v>
      </c>
      <c r="D15" s="26" t="s">
        <v>43</v>
      </c>
      <c r="E15" s="66">
        <v>300.89999999999998</v>
      </c>
      <c r="F15" s="63" t="s">
        <v>26</v>
      </c>
      <c r="G15" s="24">
        <v>0.05</v>
      </c>
      <c r="H15" s="5">
        <f t="shared" si="0"/>
        <v>287.99891249999996</v>
      </c>
    </row>
    <row r="16" spans="1:8" ht="16.8" x14ac:dyDescent="0.35">
      <c r="A16" s="25" t="s">
        <v>22</v>
      </c>
      <c r="B16" s="25" t="s">
        <v>23</v>
      </c>
      <c r="C16" s="48" t="s">
        <v>44</v>
      </c>
      <c r="D16" s="26" t="s">
        <v>45</v>
      </c>
      <c r="E16" s="66">
        <v>79</v>
      </c>
      <c r="F16" s="63" t="s">
        <v>26</v>
      </c>
      <c r="G16" s="24">
        <v>0</v>
      </c>
      <c r="H16" s="5">
        <f t="shared" si="0"/>
        <v>79.592500000000001</v>
      </c>
    </row>
    <row r="17" spans="1:8" ht="16.8" x14ac:dyDescent="0.35">
      <c r="A17" s="25"/>
      <c r="B17" s="25"/>
      <c r="C17" s="48" t="s">
        <v>46</v>
      </c>
      <c r="D17" s="26"/>
      <c r="E17" s="66"/>
      <c r="F17" s="74"/>
      <c r="G17" s="24"/>
      <c r="H17" s="5"/>
    </row>
    <row r="18" spans="1:8" ht="16.8" x14ac:dyDescent="0.35">
      <c r="A18" s="25" t="s">
        <v>22</v>
      </c>
      <c r="B18" s="25" t="s">
        <v>23</v>
      </c>
      <c r="C18" s="48" t="s">
        <v>47</v>
      </c>
      <c r="D18" s="26" t="s">
        <v>48</v>
      </c>
      <c r="E18" s="66">
        <v>2500</v>
      </c>
      <c r="F18" s="64" t="s">
        <v>49</v>
      </c>
      <c r="G18" s="24">
        <v>0</v>
      </c>
      <c r="H18" s="5">
        <f t="shared" si="0"/>
        <v>2518.75</v>
      </c>
    </row>
    <row r="19" spans="1:8" ht="16.8" x14ac:dyDescent="0.35">
      <c r="A19" s="25" t="s">
        <v>22</v>
      </c>
      <c r="B19" s="25" t="s">
        <v>23</v>
      </c>
      <c r="C19" s="48" t="s">
        <v>50</v>
      </c>
      <c r="D19" s="26" t="s">
        <v>51</v>
      </c>
      <c r="E19" s="66">
        <v>5000</v>
      </c>
      <c r="F19" s="64" t="s">
        <v>52</v>
      </c>
      <c r="G19" s="24">
        <v>0</v>
      </c>
      <c r="H19" s="5">
        <f t="shared" si="0"/>
        <v>5037.5</v>
      </c>
    </row>
    <row r="20" spans="1:8" ht="16.8" x14ac:dyDescent="0.35">
      <c r="A20" s="25" t="s">
        <v>22</v>
      </c>
      <c r="B20" s="25" t="s">
        <v>23</v>
      </c>
      <c r="C20" s="48" t="s">
        <v>53</v>
      </c>
      <c r="D20" s="48" t="s">
        <v>53</v>
      </c>
      <c r="E20" s="66">
        <v>10000</v>
      </c>
      <c r="F20" s="64" t="s">
        <v>49</v>
      </c>
      <c r="G20" s="24">
        <v>0</v>
      </c>
      <c r="H20" s="5">
        <f t="shared" si="0"/>
        <v>10075</v>
      </c>
    </row>
    <row r="21" spans="1:8" ht="16.8" x14ac:dyDescent="0.35">
      <c r="A21" s="25" t="s">
        <v>22</v>
      </c>
      <c r="B21" s="25" t="s">
        <v>23</v>
      </c>
      <c r="C21" s="48" t="s">
        <v>54</v>
      </c>
      <c r="D21" s="26" t="s">
        <v>55</v>
      </c>
      <c r="E21" s="27">
        <v>2500</v>
      </c>
      <c r="F21" s="64" t="s">
        <v>49</v>
      </c>
      <c r="G21" s="24">
        <v>0</v>
      </c>
      <c r="H21" s="5">
        <f t="shared" si="0"/>
        <v>2518.75</v>
      </c>
    </row>
    <row r="22" spans="1:8" ht="16.8" x14ac:dyDescent="0.35">
      <c r="A22" s="25" t="s">
        <v>22</v>
      </c>
      <c r="B22" s="25" t="s">
        <v>23</v>
      </c>
      <c r="C22" s="48" t="s">
        <v>56</v>
      </c>
      <c r="D22" s="26" t="s">
        <v>57</v>
      </c>
      <c r="E22" s="27">
        <v>50</v>
      </c>
      <c r="F22" s="65" t="s">
        <v>58</v>
      </c>
      <c r="G22" s="24">
        <v>0</v>
      </c>
      <c r="H22" s="5">
        <f t="shared" si="0"/>
        <v>50.375</v>
      </c>
    </row>
    <row r="23" spans="1:8" ht="16.8" x14ac:dyDescent="0.35">
      <c r="A23" s="25" t="s">
        <v>22</v>
      </c>
      <c r="B23" s="25" t="s">
        <v>23</v>
      </c>
      <c r="C23" s="48" t="s">
        <v>59</v>
      </c>
      <c r="D23" s="26" t="s">
        <v>60</v>
      </c>
      <c r="E23" s="27">
        <v>25</v>
      </c>
      <c r="F23" s="65" t="s">
        <v>58</v>
      </c>
      <c r="G23" s="24">
        <v>0</v>
      </c>
      <c r="H23" s="5">
        <f t="shared" si="0"/>
        <v>25.1875</v>
      </c>
    </row>
    <row r="24" spans="1:8" ht="24.6" x14ac:dyDescent="0.35">
      <c r="A24" s="79" t="s">
        <v>9</v>
      </c>
      <c r="B24" s="79"/>
      <c r="C24" s="79"/>
      <c r="D24" s="79"/>
      <c r="E24" s="79"/>
      <c r="F24" s="79"/>
      <c r="G24" s="79"/>
      <c r="H24" s="80"/>
    </row>
    <row r="25" spans="1:8" ht="33.6" x14ac:dyDescent="0.35">
      <c r="A25" s="16"/>
      <c r="B25" s="16"/>
      <c r="C25" s="17" t="s">
        <v>10</v>
      </c>
      <c r="D25" s="18" t="s">
        <v>11</v>
      </c>
      <c r="E25" s="19" t="s">
        <v>12</v>
      </c>
      <c r="F25" s="18" t="s">
        <v>13</v>
      </c>
      <c r="G25" s="20" t="s">
        <v>14</v>
      </c>
      <c r="H25" s="21" t="s">
        <v>15</v>
      </c>
    </row>
    <row r="26" spans="1:8" ht="16.8" x14ac:dyDescent="0.4">
      <c r="A26" s="22"/>
      <c r="B26" s="22"/>
      <c r="C26" s="6"/>
      <c r="D26" s="3"/>
      <c r="E26" s="7"/>
      <c r="F26" s="8"/>
      <c r="G26" s="8"/>
      <c r="H26" s="9"/>
    </row>
    <row r="27" spans="1:8" ht="16.8" x14ac:dyDescent="0.4">
      <c r="A27" s="22"/>
      <c r="B27" s="22"/>
      <c r="C27" s="6"/>
      <c r="D27" s="3"/>
      <c r="E27" s="7"/>
      <c r="F27" s="8"/>
      <c r="G27" s="8"/>
      <c r="H27" s="9"/>
    </row>
    <row r="28" spans="1:8" ht="16.8" x14ac:dyDescent="0.4">
      <c r="A28" s="22"/>
      <c r="B28" s="22"/>
      <c r="C28" s="6"/>
      <c r="D28" s="3"/>
      <c r="E28" s="7"/>
      <c r="F28" s="8"/>
      <c r="G28" s="8"/>
      <c r="H28" s="9"/>
    </row>
    <row r="29" spans="1:8" ht="16.8" x14ac:dyDescent="0.4">
      <c r="A29" s="22"/>
      <c r="B29" s="22"/>
      <c r="C29" s="6"/>
      <c r="D29" s="3"/>
      <c r="E29" s="7"/>
      <c r="F29" s="8"/>
      <c r="G29" s="8"/>
      <c r="H29" s="9"/>
    </row>
  </sheetData>
  <mergeCells count="3">
    <mergeCell ref="B1:H1"/>
    <mergeCell ref="A2:H2"/>
    <mergeCell ref="A24:H24"/>
  </mergeCells>
  <phoneticPr fontId="10" type="noConversion"/>
  <pageMargins left="0.7" right="0.7" top="0.75" bottom="0.75" header="0.3" footer="0.3"/>
  <pageSetup scale="63"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EB469-9B25-4C79-AFF3-DA0331EB8743}">
  <sheetPr>
    <tabColor rgb="FF40AEDB"/>
    <pageSetUpPr fitToPage="1"/>
  </sheetPr>
  <dimension ref="A1:H471"/>
  <sheetViews>
    <sheetView view="pageLayout" topLeftCell="A112" zoomScale="90" zoomScaleNormal="100" zoomScalePageLayoutView="90" workbookViewId="0">
      <selection activeCell="A5" sqref="A5"/>
    </sheetView>
  </sheetViews>
  <sheetFormatPr defaultColWidth="2.6640625" defaultRowHeight="15" x14ac:dyDescent="0.35"/>
  <cols>
    <col min="1" max="1" width="18.44140625" style="2" bestFit="1" customWidth="1"/>
    <col min="2" max="2" width="25.33203125" style="2" customWidth="1"/>
    <col min="3" max="3" width="96.109375" style="2" customWidth="1"/>
    <col min="4" max="4" width="29.88671875" style="2" customWidth="1"/>
    <col min="5" max="5" width="20.6640625" style="2" customWidth="1"/>
    <col min="6" max="6" width="18.6640625" style="2" bestFit="1" customWidth="1"/>
    <col min="7" max="7" width="16.44140625" style="2" customWidth="1"/>
    <col min="8" max="8" width="19.44140625" style="2" customWidth="1"/>
    <col min="9" max="16384" width="2.6640625" style="2"/>
  </cols>
  <sheetData>
    <row r="1" spans="1:8" ht="18.600000000000001" customHeight="1" x14ac:dyDescent="0.35">
      <c r="B1" s="76"/>
      <c r="C1" s="76"/>
      <c r="D1" s="76"/>
      <c r="E1" s="76"/>
      <c r="F1" s="76"/>
      <c r="G1" s="76"/>
      <c r="H1" s="76"/>
    </row>
    <row r="2" spans="1:8" ht="51" customHeight="1" x14ac:dyDescent="0.35">
      <c r="A2" s="77" t="s">
        <v>61</v>
      </c>
      <c r="B2" s="77"/>
      <c r="C2" s="77"/>
      <c r="D2" s="77"/>
      <c r="E2" s="77"/>
      <c r="F2" s="77"/>
      <c r="G2" s="77"/>
      <c r="H2" s="78"/>
    </row>
    <row r="3" spans="1:8" ht="50.4" x14ac:dyDescent="0.35">
      <c r="A3" s="10" t="s">
        <v>17</v>
      </c>
      <c r="B3" s="10" t="s">
        <v>0</v>
      </c>
      <c r="C3" s="11" t="s">
        <v>1</v>
      </c>
      <c r="D3" s="12" t="s">
        <v>2</v>
      </c>
      <c r="E3" s="13" t="s">
        <v>3</v>
      </c>
      <c r="F3" s="14" t="s">
        <v>4</v>
      </c>
      <c r="G3" s="14" t="s">
        <v>5</v>
      </c>
      <c r="H3" s="15" t="s">
        <v>6</v>
      </c>
    </row>
    <row r="4" spans="1:8" ht="33.6" x14ac:dyDescent="0.35">
      <c r="A4" s="28" t="s">
        <v>62</v>
      </c>
      <c r="B4" s="28"/>
      <c r="C4" s="42"/>
      <c r="D4" s="43"/>
      <c r="E4" s="31">
        <v>100</v>
      </c>
      <c r="F4" s="32" t="s">
        <v>8</v>
      </c>
      <c r="G4" s="33">
        <v>0.05</v>
      </c>
      <c r="H4" s="34">
        <f t="shared" ref="H4:H252" si="0">E4*(1-G4)*(1+0.75%)</f>
        <v>95.712500000000006</v>
      </c>
    </row>
    <row r="5" spans="1:8" ht="16.8" x14ac:dyDescent="0.35">
      <c r="A5" s="25" t="s">
        <v>63</v>
      </c>
      <c r="B5" s="38" t="s">
        <v>64</v>
      </c>
      <c r="C5" s="45" t="s">
        <v>65</v>
      </c>
      <c r="D5" s="35" t="s">
        <v>66</v>
      </c>
      <c r="E5" s="6">
        <v>18876</v>
      </c>
      <c r="F5" s="4" t="s">
        <v>8</v>
      </c>
      <c r="G5" s="24">
        <v>0.05</v>
      </c>
      <c r="H5" s="5">
        <f t="shared" si="0"/>
        <v>18066.691500000001</v>
      </c>
    </row>
    <row r="6" spans="1:8" ht="16.8" x14ac:dyDescent="0.35">
      <c r="A6" s="25" t="s">
        <v>63</v>
      </c>
      <c r="B6" s="38" t="s">
        <v>64</v>
      </c>
      <c r="C6" s="35" t="s">
        <v>67</v>
      </c>
      <c r="D6" s="35" t="s">
        <v>68</v>
      </c>
      <c r="E6" s="6">
        <v>17496</v>
      </c>
      <c r="F6" s="4" t="s">
        <v>8</v>
      </c>
      <c r="G6" s="24">
        <v>0.05</v>
      </c>
      <c r="H6" s="5">
        <f t="shared" si="0"/>
        <v>16745.859</v>
      </c>
    </row>
    <row r="7" spans="1:8" ht="16.8" x14ac:dyDescent="0.35">
      <c r="A7" s="25" t="s">
        <v>63</v>
      </c>
      <c r="B7" s="38" t="s">
        <v>64</v>
      </c>
      <c r="C7" s="35" t="s">
        <v>69</v>
      </c>
      <c r="D7" s="35" t="s">
        <v>70</v>
      </c>
      <c r="E7" s="6">
        <v>12516</v>
      </c>
      <c r="F7" s="4" t="s">
        <v>8</v>
      </c>
      <c r="G7" s="24">
        <v>0.05</v>
      </c>
      <c r="H7" s="5">
        <f t="shared" si="0"/>
        <v>11979.3765</v>
      </c>
    </row>
    <row r="8" spans="1:8" ht="16.8" x14ac:dyDescent="0.35">
      <c r="A8" s="25" t="s">
        <v>63</v>
      </c>
      <c r="B8" s="38" t="s">
        <v>64</v>
      </c>
      <c r="C8" s="35" t="s">
        <v>71</v>
      </c>
      <c r="D8" s="35" t="s">
        <v>72</v>
      </c>
      <c r="E8" s="6">
        <v>16180</v>
      </c>
      <c r="F8" s="4" t="s">
        <v>8</v>
      </c>
      <c r="G8" s="24">
        <v>0.05</v>
      </c>
      <c r="H8" s="5">
        <f t="shared" si="0"/>
        <v>15486.282500000001</v>
      </c>
    </row>
    <row r="9" spans="1:8" ht="16.8" x14ac:dyDescent="0.35">
      <c r="A9" s="25" t="s">
        <v>63</v>
      </c>
      <c r="B9" s="38" t="s">
        <v>64</v>
      </c>
      <c r="C9" s="35" t="s">
        <v>73</v>
      </c>
      <c r="D9" s="35" t="s">
        <v>74</v>
      </c>
      <c r="E9" s="6">
        <v>14800</v>
      </c>
      <c r="F9" s="4" t="s">
        <v>8</v>
      </c>
      <c r="G9" s="24">
        <v>0.05</v>
      </c>
      <c r="H9" s="5">
        <f t="shared" si="0"/>
        <v>14165.45</v>
      </c>
    </row>
    <row r="10" spans="1:8" ht="16.8" x14ac:dyDescent="0.35">
      <c r="A10" s="25" t="s">
        <v>63</v>
      </c>
      <c r="B10" s="38" t="s">
        <v>64</v>
      </c>
      <c r="C10" s="35" t="s">
        <v>75</v>
      </c>
      <c r="D10" s="35" t="s">
        <v>76</v>
      </c>
      <c r="E10" s="6">
        <v>10720</v>
      </c>
      <c r="F10" s="4" t="s">
        <v>8</v>
      </c>
      <c r="G10" s="24">
        <v>0.05</v>
      </c>
      <c r="H10" s="5">
        <f t="shared" si="0"/>
        <v>10260.380000000001</v>
      </c>
    </row>
    <row r="11" spans="1:8" ht="16.8" x14ac:dyDescent="0.35">
      <c r="A11" s="25" t="s">
        <v>63</v>
      </c>
      <c r="B11" s="38" t="s">
        <v>64</v>
      </c>
      <c r="C11" s="46" t="s">
        <v>77</v>
      </c>
      <c r="D11" s="36" t="s">
        <v>78</v>
      </c>
      <c r="E11" s="6">
        <v>20160</v>
      </c>
      <c r="F11" s="4" t="s">
        <v>8</v>
      </c>
      <c r="G11" s="24">
        <v>0.05</v>
      </c>
      <c r="H11" s="5">
        <f t="shared" si="0"/>
        <v>19295.64</v>
      </c>
    </row>
    <row r="12" spans="1:8" ht="16.8" x14ac:dyDescent="0.35">
      <c r="A12" s="38" t="s">
        <v>63</v>
      </c>
      <c r="B12" s="25" t="s">
        <v>64</v>
      </c>
      <c r="C12" s="50" t="s">
        <v>79</v>
      </c>
      <c r="D12" s="35" t="s">
        <v>80</v>
      </c>
      <c r="E12" s="6">
        <v>78000</v>
      </c>
      <c r="F12" s="4" t="s">
        <v>8</v>
      </c>
      <c r="G12" s="24">
        <v>0.05</v>
      </c>
      <c r="H12" s="5">
        <f t="shared" si="0"/>
        <v>74655.75</v>
      </c>
    </row>
    <row r="13" spans="1:8" ht="16.8" x14ac:dyDescent="0.35">
      <c r="A13" s="38" t="s">
        <v>63</v>
      </c>
      <c r="B13" s="25" t="s">
        <v>64</v>
      </c>
      <c r="C13" s="50" t="s">
        <v>81</v>
      </c>
      <c r="D13" s="35" t="s">
        <v>82</v>
      </c>
      <c r="E13" s="6">
        <v>270000</v>
      </c>
      <c r="F13" s="4" t="s">
        <v>8</v>
      </c>
      <c r="G13" s="24">
        <v>0.05</v>
      </c>
      <c r="H13" s="5">
        <f t="shared" si="0"/>
        <v>258423.75000000003</v>
      </c>
    </row>
    <row r="14" spans="1:8" ht="16.8" x14ac:dyDescent="0.35">
      <c r="A14" s="38" t="s">
        <v>63</v>
      </c>
      <c r="B14" s="25" t="s">
        <v>64</v>
      </c>
      <c r="C14" s="50" t="s">
        <v>83</v>
      </c>
      <c r="D14" s="35" t="s">
        <v>84</v>
      </c>
      <c r="E14" s="6">
        <v>134832</v>
      </c>
      <c r="F14" s="4" t="s">
        <v>8</v>
      </c>
      <c r="G14" s="24">
        <v>0.05</v>
      </c>
      <c r="H14" s="5">
        <f t="shared" si="0"/>
        <v>129051.07800000001</v>
      </c>
    </row>
    <row r="15" spans="1:8" ht="16.8" x14ac:dyDescent="0.35">
      <c r="A15" s="38" t="s">
        <v>63</v>
      </c>
      <c r="B15" s="25" t="s">
        <v>64</v>
      </c>
      <c r="C15" s="50" t="s">
        <v>85</v>
      </c>
      <c r="D15" s="35" t="s">
        <v>86</v>
      </c>
      <c r="E15" s="6">
        <v>20250</v>
      </c>
      <c r="F15" s="4" t="s">
        <v>8</v>
      </c>
      <c r="G15" s="24">
        <v>0.05</v>
      </c>
      <c r="H15" s="5">
        <f t="shared" si="0"/>
        <v>19381.78125</v>
      </c>
    </row>
    <row r="16" spans="1:8" ht="16.8" x14ac:dyDescent="0.35">
      <c r="A16" s="38" t="s">
        <v>63</v>
      </c>
      <c r="B16" s="25" t="s">
        <v>64</v>
      </c>
      <c r="C16" s="50" t="s">
        <v>87</v>
      </c>
      <c r="D16" s="35" t="s">
        <v>88</v>
      </c>
      <c r="E16" s="6">
        <v>12859</v>
      </c>
      <c r="F16" s="4" t="s">
        <v>8</v>
      </c>
      <c r="G16" s="24">
        <v>0.05</v>
      </c>
      <c r="H16" s="5">
        <f t="shared" si="0"/>
        <v>12307.670375</v>
      </c>
    </row>
    <row r="17" spans="1:8" ht="16.8" x14ac:dyDescent="0.35">
      <c r="A17" s="38" t="s">
        <v>63</v>
      </c>
      <c r="B17" s="25" t="s">
        <v>64</v>
      </c>
      <c r="C17" s="50" t="s">
        <v>89</v>
      </c>
      <c r="D17" s="35" t="s">
        <v>90</v>
      </c>
      <c r="E17" s="6">
        <v>7392</v>
      </c>
      <c r="F17" s="4" t="s">
        <v>8</v>
      </c>
      <c r="G17" s="24">
        <v>0.05</v>
      </c>
      <c r="H17" s="5">
        <f t="shared" si="0"/>
        <v>7075.0680000000002</v>
      </c>
    </row>
    <row r="18" spans="1:8" ht="16.8" x14ac:dyDescent="0.35">
      <c r="A18" s="38" t="s">
        <v>63</v>
      </c>
      <c r="B18" s="25" t="s">
        <v>64</v>
      </c>
      <c r="C18" s="50" t="s">
        <v>91</v>
      </c>
      <c r="D18" s="35" t="s">
        <v>92</v>
      </c>
      <c r="E18" s="6">
        <v>53904</v>
      </c>
      <c r="F18" s="4" t="s">
        <v>8</v>
      </c>
      <c r="G18" s="24">
        <v>0.05</v>
      </c>
      <c r="H18" s="5">
        <f t="shared" si="0"/>
        <v>51592.866000000002</v>
      </c>
    </row>
    <row r="19" spans="1:8" ht="16.8" x14ac:dyDescent="0.35">
      <c r="A19" s="38" t="s">
        <v>63</v>
      </c>
      <c r="B19" s="25" t="s">
        <v>64</v>
      </c>
      <c r="C19" s="50" t="s">
        <v>93</v>
      </c>
      <c r="D19" s="35" t="s">
        <v>94</v>
      </c>
      <c r="E19" s="6">
        <v>48000</v>
      </c>
      <c r="F19" s="4" t="s">
        <v>8</v>
      </c>
      <c r="G19" s="24">
        <v>0.05</v>
      </c>
      <c r="H19" s="5">
        <f t="shared" si="0"/>
        <v>45942</v>
      </c>
    </row>
    <row r="20" spans="1:8" ht="16.8" x14ac:dyDescent="0.35">
      <c r="A20" s="38" t="s">
        <v>63</v>
      </c>
      <c r="B20" s="25" t="s">
        <v>64</v>
      </c>
      <c r="C20" s="50" t="s">
        <v>95</v>
      </c>
      <c r="D20" s="35" t="s">
        <v>96</v>
      </c>
      <c r="E20" s="6">
        <v>26964</v>
      </c>
      <c r="F20" s="4" t="s">
        <v>8</v>
      </c>
      <c r="G20" s="24">
        <v>0.05</v>
      </c>
      <c r="H20" s="5">
        <f t="shared" si="0"/>
        <v>25807.9185</v>
      </c>
    </row>
    <row r="21" spans="1:8" ht="16.8" x14ac:dyDescent="0.35">
      <c r="A21" s="38" t="s">
        <v>63</v>
      </c>
      <c r="B21" s="25" t="s">
        <v>64</v>
      </c>
      <c r="C21" s="50" t="s">
        <v>97</v>
      </c>
      <c r="D21" s="35" t="s">
        <v>63</v>
      </c>
      <c r="E21" s="6">
        <v>1440</v>
      </c>
      <c r="F21" s="4" t="s">
        <v>8</v>
      </c>
      <c r="G21" s="24">
        <v>0.05</v>
      </c>
      <c r="H21" s="5">
        <f t="shared" si="0"/>
        <v>1378.26</v>
      </c>
    </row>
    <row r="22" spans="1:8" ht="16.8" x14ac:dyDescent="0.35">
      <c r="A22" s="38" t="s">
        <v>63</v>
      </c>
      <c r="B22" s="25" t="s">
        <v>64</v>
      </c>
      <c r="C22" s="50" t="s">
        <v>98</v>
      </c>
      <c r="D22" s="35" t="s">
        <v>99</v>
      </c>
      <c r="E22" s="6">
        <v>480</v>
      </c>
      <c r="F22" s="4" t="s">
        <v>8</v>
      </c>
      <c r="G22" s="24">
        <v>0.05</v>
      </c>
      <c r="H22" s="5">
        <f t="shared" si="0"/>
        <v>459.42</v>
      </c>
    </row>
    <row r="23" spans="1:8" ht="16.8" x14ac:dyDescent="0.35">
      <c r="A23" s="38" t="s">
        <v>63</v>
      </c>
      <c r="B23" s="25" t="s">
        <v>64</v>
      </c>
      <c r="C23" s="50" t="s">
        <v>100</v>
      </c>
      <c r="D23" s="35" t="s">
        <v>101</v>
      </c>
      <c r="E23" s="6">
        <v>100</v>
      </c>
      <c r="F23" s="4" t="s">
        <v>8</v>
      </c>
      <c r="G23" s="24">
        <v>0.05</v>
      </c>
      <c r="H23" s="5">
        <f t="shared" si="0"/>
        <v>95.712500000000006</v>
      </c>
    </row>
    <row r="24" spans="1:8" ht="16.8" x14ac:dyDescent="0.35">
      <c r="A24" s="38" t="s">
        <v>63</v>
      </c>
      <c r="B24" s="25" t="s">
        <v>64</v>
      </c>
      <c r="C24" s="50" t="s">
        <v>102</v>
      </c>
      <c r="D24" s="35" t="s">
        <v>103</v>
      </c>
      <c r="E24" s="6">
        <v>770</v>
      </c>
      <c r="F24" s="4" t="s">
        <v>8</v>
      </c>
      <c r="G24" s="24">
        <v>0.05</v>
      </c>
      <c r="H24" s="5">
        <f t="shared" si="0"/>
        <v>736.98625000000004</v>
      </c>
    </row>
    <row r="25" spans="1:8" ht="16.8" x14ac:dyDescent="0.35">
      <c r="A25" s="38" t="s">
        <v>63</v>
      </c>
      <c r="B25" s="25" t="s">
        <v>64</v>
      </c>
      <c r="C25" s="50" t="s">
        <v>104</v>
      </c>
      <c r="D25" s="35" t="s">
        <v>105</v>
      </c>
      <c r="E25" s="6">
        <v>108</v>
      </c>
      <c r="F25" s="4" t="s">
        <v>8</v>
      </c>
      <c r="G25" s="24">
        <v>0.05</v>
      </c>
      <c r="H25" s="5">
        <f t="shared" si="0"/>
        <v>103.3695</v>
      </c>
    </row>
    <row r="26" spans="1:8" ht="16.8" x14ac:dyDescent="0.35">
      <c r="A26" s="38" t="s">
        <v>63</v>
      </c>
      <c r="B26" s="25" t="s">
        <v>64</v>
      </c>
      <c r="C26" s="50" t="s">
        <v>106</v>
      </c>
      <c r="D26" s="35" t="s">
        <v>107</v>
      </c>
      <c r="E26" s="6">
        <v>395</v>
      </c>
      <c r="F26" s="4" t="s">
        <v>8</v>
      </c>
      <c r="G26" s="24">
        <v>0.05</v>
      </c>
      <c r="H26" s="5">
        <f t="shared" si="0"/>
        <v>378.06437500000004</v>
      </c>
    </row>
    <row r="27" spans="1:8" ht="16.8" x14ac:dyDescent="0.35">
      <c r="A27" s="38" t="s">
        <v>63</v>
      </c>
      <c r="B27" s="25" t="s">
        <v>64</v>
      </c>
      <c r="C27" s="50" t="s">
        <v>108</v>
      </c>
      <c r="D27" s="35" t="s">
        <v>109</v>
      </c>
      <c r="E27" s="6">
        <v>401</v>
      </c>
      <c r="F27" s="4" t="s">
        <v>8</v>
      </c>
      <c r="G27" s="24">
        <v>0.05</v>
      </c>
      <c r="H27" s="5">
        <f t="shared" si="0"/>
        <v>383.80712499999998</v>
      </c>
    </row>
    <row r="28" spans="1:8" ht="16.8" x14ac:dyDescent="0.35">
      <c r="A28" s="38" t="s">
        <v>63</v>
      </c>
      <c r="B28" s="25" t="s">
        <v>64</v>
      </c>
      <c r="C28" s="50" t="s">
        <v>110</v>
      </c>
      <c r="D28" s="35" t="s">
        <v>111</v>
      </c>
      <c r="E28" s="6">
        <v>419</v>
      </c>
      <c r="F28" s="4" t="s">
        <v>8</v>
      </c>
      <c r="G28" s="24">
        <v>0.05</v>
      </c>
      <c r="H28" s="5">
        <f t="shared" si="0"/>
        <v>401.03537499999999</v>
      </c>
    </row>
    <row r="29" spans="1:8" ht="16.8" x14ac:dyDescent="0.35">
      <c r="A29" s="38" t="s">
        <v>63</v>
      </c>
      <c r="B29" s="25" t="s">
        <v>64</v>
      </c>
      <c r="C29" s="50" t="s">
        <v>112</v>
      </c>
      <c r="D29" s="35" t="s">
        <v>113</v>
      </c>
      <c r="E29" s="6">
        <v>470</v>
      </c>
      <c r="F29" s="4" t="s">
        <v>8</v>
      </c>
      <c r="G29" s="24">
        <v>0.05</v>
      </c>
      <c r="H29" s="5">
        <f t="shared" si="0"/>
        <v>449.84875000000005</v>
      </c>
    </row>
    <row r="30" spans="1:8" ht="16.8" x14ac:dyDescent="0.35">
      <c r="A30" s="38" t="s">
        <v>63</v>
      </c>
      <c r="B30" s="25" t="s">
        <v>64</v>
      </c>
      <c r="C30" s="50" t="s">
        <v>114</v>
      </c>
      <c r="D30" s="35" t="s">
        <v>115</v>
      </c>
      <c r="E30" s="6">
        <v>428</v>
      </c>
      <c r="F30" s="4" t="s">
        <v>8</v>
      </c>
      <c r="G30" s="24">
        <v>0.05</v>
      </c>
      <c r="H30" s="5">
        <f t="shared" si="0"/>
        <v>409.64949999999999</v>
      </c>
    </row>
    <row r="31" spans="1:8" ht="16.8" x14ac:dyDescent="0.35">
      <c r="A31" s="38" t="s">
        <v>63</v>
      </c>
      <c r="B31" s="25" t="s">
        <v>64</v>
      </c>
      <c r="C31" s="50" t="s">
        <v>116</v>
      </c>
      <c r="D31" s="35" t="s">
        <v>117</v>
      </c>
      <c r="E31" s="6">
        <v>864</v>
      </c>
      <c r="F31" s="4" t="s">
        <v>8</v>
      </c>
      <c r="G31" s="24">
        <v>0.05</v>
      </c>
      <c r="H31" s="5">
        <f t="shared" si="0"/>
        <v>826.95600000000002</v>
      </c>
    </row>
    <row r="32" spans="1:8" ht="16.8" x14ac:dyDescent="0.35">
      <c r="A32" s="38" t="s">
        <v>63</v>
      </c>
      <c r="B32" s="25" t="s">
        <v>64</v>
      </c>
      <c r="C32" s="50" t="s">
        <v>118</v>
      </c>
      <c r="D32" s="35" t="s">
        <v>119</v>
      </c>
      <c r="E32" s="6">
        <v>3946</v>
      </c>
      <c r="F32" s="4" t="s">
        <v>8</v>
      </c>
      <c r="G32" s="24">
        <v>0.05</v>
      </c>
      <c r="H32" s="5">
        <f t="shared" si="0"/>
        <v>3776.8152500000001</v>
      </c>
    </row>
    <row r="33" spans="1:8" ht="16.8" x14ac:dyDescent="0.35">
      <c r="A33" s="38" t="s">
        <v>63</v>
      </c>
      <c r="B33" s="25" t="s">
        <v>64</v>
      </c>
      <c r="C33" s="50" t="s">
        <v>120</v>
      </c>
      <c r="D33" s="35" t="s">
        <v>121</v>
      </c>
      <c r="E33" s="6">
        <v>5129</v>
      </c>
      <c r="F33" s="4" t="s">
        <v>8</v>
      </c>
      <c r="G33" s="24">
        <v>0.05</v>
      </c>
      <c r="H33" s="5">
        <f t="shared" si="0"/>
        <v>4909.0941250000005</v>
      </c>
    </row>
    <row r="34" spans="1:8" ht="16.8" x14ac:dyDescent="0.35">
      <c r="A34" s="38" t="s">
        <v>63</v>
      </c>
      <c r="B34" s="25" t="s">
        <v>64</v>
      </c>
      <c r="C34" s="50" t="s">
        <v>122</v>
      </c>
      <c r="D34" s="35" t="s">
        <v>123</v>
      </c>
      <c r="E34" s="6">
        <v>3216</v>
      </c>
      <c r="F34" s="4" t="s">
        <v>8</v>
      </c>
      <c r="G34" s="24">
        <v>0.05</v>
      </c>
      <c r="H34" s="5">
        <f t="shared" si="0"/>
        <v>3078.114</v>
      </c>
    </row>
    <row r="35" spans="1:8" ht="16.8" x14ac:dyDescent="0.35">
      <c r="A35" s="38" t="s">
        <v>63</v>
      </c>
      <c r="B35" s="25" t="s">
        <v>64</v>
      </c>
      <c r="C35" s="50" t="s">
        <v>124</v>
      </c>
      <c r="D35" s="35" t="s">
        <v>125</v>
      </c>
      <c r="E35" s="6">
        <v>4181</v>
      </c>
      <c r="F35" s="4" t="s">
        <v>8</v>
      </c>
      <c r="G35" s="24">
        <v>0.05</v>
      </c>
      <c r="H35" s="5">
        <f t="shared" si="0"/>
        <v>4001.7396250000002</v>
      </c>
    </row>
    <row r="36" spans="1:8" ht="16.8" x14ac:dyDescent="0.35">
      <c r="A36" s="38" t="s">
        <v>63</v>
      </c>
      <c r="B36" s="25" t="s">
        <v>64</v>
      </c>
      <c r="C36" s="50" t="s">
        <v>126</v>
      </c>
      <c r="D36" s="35" t="s">
        <v>127</v>
      </c>
      <c r="E36" s="6">
        <v>7811</v>
      </c>
      <c r="F36" s="4" t="s">
        <v>8</v>
      </c>
      <c r="G36" s="24">
        <v>0.05</v>
      </c>
      <c r="H36" s="5">
        <f t="shared" si="0"/>
        <v>7476.1033750000006</v>
      </c>
    </row>
    <row r="37" spans="1:8" ht="16.8" x14ac:dyDescent="0.35">
      <c r="A37" s="38" t="s">
        <v>63</v>
      </c>
      <c r="B37" s="25" t="s">
        <v>64</v>
      </c>
      <c r="C37" s="50" t="s">
        <v>128</v>
      </c>
      <c r="D37" s="35" t="s">
        <v>129</v>
      </c>
      <c r="E37" s="6">
        <v>8138</v>
      </c>
      <c r="F37" s="4" t="s">
        <v>8</v>
      </c>
      <c r="G37" s="24">
        <v>0.05</v>
      </c>
      <c r="H37" s="5">
        <f t="shared" si="0"/>
        <v>7789.0832499999997</v>
      </c>
    </row>
    <row r="38" spans="1:8" ht="16.8" x14ac:dyDescent="0.35">
      <c r="A38" s="38" t="s">
        <v>63</v>
      </c>
      <c r="B38" s="25" t="s">
        <v>64</v>
      </c>
      <c r="C38" s="50" t="s">
        <v>130</v>
      </c>
      <c r="D38" s="35" t="s">
        <v>131</v>
      </c>
      <c r="E38" s="6">
        <v>12207</v>
      </c>
      <c r="F38" s="4" t="s">
        <v>8</v>
      </c>
      <c r="G38" s="24">
        <v>0.05</v>
      </c>
      <c r="H38" s="5">
        <f t="shared" si="0"/>
        <v>11683.624875</v>
      </c>
    </row>
    <row r="39" spans="1:8" ht="16.8" x14ac:dyDescent="0.35">
      <c r="A39" s="38" t="s">
        <v>63</v>
      </c>
      <c r="B39" s="25" t="s">
        <v>64</v>
      </c>
      <c r="C39" s="50" t="s">
        <v>132</v>
      </c>
      <c r="D39" s="35" t="s">
        <v>133</v>
      </c>
      <c r="E39" s="6">
        <v>6633</v>
      </c>
      <c r="F39" s="4" t="s">
        <v>8</v>
      </c>
      <c r="G39" s="24">
        <v>0.05</v>
      </c>
      <c r="H39" s="5">
        <f t="shared" si="0"/>
        <v>6348.6101250000002</v>
      </c>
    </row>
    <row r="40" spans="1:8" ht="16.8" x14ac:dyDescent="0.35">
      <c r="A40" s="38" t="s">
        <v>63</v>
      </c>
      <c r="B40" s="25" t="s">
        <v>64</v>
      </c>
      <c r="C40" s="50" t="s">
        <v>134</v>
      </c>
      <c r="D40" s="35" t="s">
        <v>135</v>
      </c>
      <c r="E40" s="6">
        <v>9950</v>
      </c>
      <c r="F40" s="4" t="s">
        <v>8</v>
      </c>
      <c r="G40" s="24">
        <v>0.05</v>
      </c>
      <c r="H40" s="5">
        <f t="shared" si="0"/>
        <v>9523.3937500000011</v>
      </c>
    </row>
    <row r="41" spans="1:8" ht="16.8" x14ac:dyDescent="0.35">
      <c r="A41" s="38" t="s">
        <v>63</v>
      </c>
      <c r="B41" s="25" t="s">
        <v>64</v>
      </c>
      <c r="C41" s="50" t="s">
        <v>136</v>
      </c>
      <c r="D41" s="35" t="s">
        <v>137</v>
      </c>
      <c r="E41" s="6">
        <v>16109</v>
      </c>
      <c r="F41" s="4" t="s">
        <v>8</v>
      </c>
      <c r="G41" s="24">
        <v>0.05</v>
      </c>
      <c r="H41" s="5">
        <f t="shared" si="0"/>
        <v>15418.326625</v>
      </c>
    </row>
    <row r="42" spans="1:8" ht="16.8" x14ac:dyDescent="0.35">
      <c r="A42" s="38" t="s">
        <v>63</v>
      </c>
      <c r="B42" s="25" t="s">
        <v>64</v>
      </c>
      <c r="C42" s="50" t="s">
        <v>138</v>
      </c>
      <c r="D42" s="35" t="s">
        <v>139</v>
      </c>
      <c r="E42" s="6">
        <v>11859</v>
      </c>
      <c r="F42" s="4" t="s">
        <v>8</v>
      </c>
      <c r="G42" s="24">
        <v>0.05</v>
      </c>
      <c r="H42" s="5">
        <f t="shared" si="0"/>
        <v>11350.545375</v>
      </c>
    </row>
    <row r="43" spans="1:8" ht="16.8" x14ac:dyDescent="0.35">
      <c r="A43" s="38" t="s">
        <v>63</v>
      </c>
      <c r="B43" s="25" t="s">
        <v>64</v>
      </c>
      <c r="C43" s="50" t="s">
        <v>140</v>
      </c>
      <c r="D43" s="35" t="s">
        <v>141</v>
      </c>
      <c r="E43" s="6">
        <v>5932</v>
      </c>
      <c r="F43" s="4" t="s">
        <v>8</v>
      </c>
      <c r="G43" s="24">
        <v>0.05</v>
      </c>
      <c r="H43" s="5">
        <f t="shared" si="0"/>
        <v>5677.6655000000001</v>
      </c>
    </row>
    <row r="44" spans="1:8" ht="16.8" x14ac:dyDescent="0.35">
      <c r="A44" s="38" t="s">
        <v>63</v>
      </c>
      <c r="B44" s="25" t="s">
        <v>64</v>
      </c>
      <c r="C44" s="50" t="s">
        <v>142</v>
      </c>
      <c r="D44" s="35" t="s">
        <v>143</v>
      </c>
      <c r="E44" s="6">
        <v>13248</v>
      </c>
      <c r="F44" s="4" t="s">
        <v>8</v>
      </c>
      <c r="G44" s="24">
        <v>0.05</v>
      </c>
      <c r="H44" s="5">
        <f t="shared" si="0"/>
        <v>12679.992</v>
      </c>
    </row>
    <row r="45" spans="1:8" ht="16.8" x14ac:dyDescent="0.35">
      <c r="A45" s="38" t="s">
        <v>63</v>
      </c>
      <c r="B45" s="25" t="s">
        <v>64</v>
      </c>
      <c r="C45" s="50" t="s">
        <v>144</v>
      </c>
      <c r="D45" s="35" t="s">
        <v>145</v>
      </c>
      <c r="E45" s="6">
        <v>28461</v>
      </c>
      <c r="F45" s="4" t="s">
        <v>8</v>
      </c>
      <c r="G45" s="24">
        <v>0.05</v>
      </c>
      <c r="H45" s="5">
        <f t="shared" si="0"/>
        <v>27240.734624999997</v>
      </c>
    </row>
    <row r="46" spans="1:8" ht="16.8" x14ac:dyDescent="0.35">
      <c r="A46" s="38" t="s">
        <v>63</v>
      </c>
      <c r="B46" s="25" t="s">
        <v>64</v>
      </c>
      <c r="C46" s="51" t="s">
        <v>144</v>
      </c>
      <c r="D46" s="35" t="s">
        <v>146</v>
      </c>
      <c r="E46" s="6">
        <v>29600</v>
      </c>
      <c r="F46" s="4" t="s">
        <v>8</v>
      </c>
      <c r="G46" s="24">
        <v>0.05</v>
      </c>
      <c r="H46" s="5">
        <f t="shared" si="0"/>
        <v>28330.9</v>
      </c>
    </row>
    <row r="47" spans="1:8" ht="16.8" x14ac:dyDescent="0.35">
      <c r="A47" s="38" t="s">
        <v>63</v>
      </c>
      <c r="B47" s="25" t="s">
        <v>64</v>
      </c>
      <c r="C47" s="51" t="s">
        <v>147</v>
      </c>
      <c r="D47" s="35" t="s">
        <v>148</v>
      </c>
      <c r="E47" s="6">
        <v>13104</v>
      </c>
      <c r="F47" s="4" t="s">
        <v>8</v>
      </c>
      <c r="G47" s="24">
        <v>0.05</v>
      </c>
      <c r="H47" s="5">
        <f t="shared" si="0"/>
        <v>12542.165999999999</v>
      </c>
    </row>
    <row r="48" spans="1:8" ht="16.8" x14ac:dyDescent="0.35">
      <c r="A48" s="38" t="s">
        <v>63</v>
      </c>
      <c r="B48" s="25" t="s">
        <v>64</v>
      </c>
      <c r="C48" s="51" t="s">
        <v>149</v>
      </c>
      <c r="D48" s="35" t="s">
        <v>150</v>
      </c>
      <c r="E48" s="6">
        <v>31450</v>
      </c>
      <c r="F48" s="4" t="s">
        <v>8</v>
      </c>
      <c r="G48" s="24">
        <v>0.05</v>
      </c>
      <c r="H48" s="5">
        <f t="shared" si="0"/>
        <v>30101.581250000003</v>
      </c>
    </row>
    <row r="49" spans="1:8" ht="16.8" x14ac:dyDescent="0.35">
      <c r="A49" s="38" t="s">
        <v>63</v>
      </c>
      <c r="B49" s="25" t="s">
        <v>64</v>
      </c>
      <c r="C49" s="51" t="s">
        <v>151</v>
      </c>
      <c r="D49" s="35" t="s">
        <v>152</v>
      </c>
      <c r="E49" s="6">
        <v>35640</v>
      </c>
      <c r="F49" s="4" t="s">
        <v>8</v>
      </c>
      <c r="G49" s="24">
        <v>0.05</v>
      </c>
      <c r="H49" s="5">
        <f t="shared" si="0"/>
        <v>34111.935000000005</v>
      </c>
    </row>
    <row r="50" spans="1:8" ht="16.8" x14ac:dyDescent="0.35">
      <c r="A50" s="38" t="s">
        <v>63</v>
      </c>
      <c r="B50" s="25" t="s">
        <v>64</v>
      </c>
      <c r="C50" s="51" t="s">
        <v>153</v>
      </c>
      <c r="D50" s="35" t="s">
        <v>154</v>
      </c>
      <c r="E50" s="6">
        <v>19874</v>
      </c>
      <c r="F50" s="4" t="s">
        <v>8</v>
      </c>
      <c r="G50" s="24">
        <v>0.05</v>
      </c>
      <c r="H50" s="5">
        <f t="shared" si="0"/>
        <v>19021.902249999999</v>
      </c>
    </row>
    <row r="51" spans="1:8" ht="16.8" x14ac:dyDescent="0.35">
      <c r="A51" s="38" t="s">
        <v>63</v>
      </c>
      <c r="B51" s="25" t="s">
        <v>64</v>
      </c>
      <c r="C51" s="51" t="s">
        <v>155</v>
      </c>
      <c r="D51" s="35" t="s">
        <v>156</v>
      </c>
      <c r="E51" s="6">
        <v>3132</v>
      </c>
      <c r="F51" s="4" t="s">
        <v>8</v>
      </c>
      <c r="G51" s="24">
        <v>0.05</v>
      </c>
      <c r="H51" s="5">
        <f t="shared" si="0"/>
        <v>2997.7154999999998</v>
      </c>
    </row>
    <row r="52" spans="1:8" ht="16.8" x14ac:dyDescent="0.35">
      <c r="A52" s="38" t="s">
        <v>63</v>
      </c>
      <c r="B52" s="25" t="s">
        <v>64</v>
      </c>
      <c r="C52" s="51" t="s">
        <v>157</v>
      </c>
      <c r="D52" s="35" t="s">
        <v>158</v>
      </c>
      <c r="E52" s="6">
        <v>3564</v>
      </c>
      <c r="F52" s="4" t="s">
        <v>8</v>
      </c>
      <c r="G52" s="24">
        <v>0.05</v>
      </c>
      <c r="H52" s="5">
        <f t="shared" si="0"/>
        <v>3411.1934999999999</v>
      </c>
    </row>
    <row r="53" spans="1:8" ht="16.8" x14ac:dyDescent="0.35">
      <c r="A53" s="38" t="s">
        <v>63</v>
      </c>
      <c r="B53" s="25" t="s">
        <v>64</v>
      </c>
      <c r="C53" s="51" t="s">
        <v>157</v>
      </c>
      <c r="D53" s="35" t="s">
        <v>159</v>
      </c>
      <c r="E53" s="6">
        <v>2160</v>
      </c>
      <c r="F53" s="4" t="s">
        <v>8</v>
      </c>
      <c r="G53" s="24">
        <v>0.05</v>
      </c>
      <c r="H53" s="5">
        <f t="shared" si="0"/>
        <v>2067.3900000000003</v>
      </c>
    </row>
    <row r="54" spans="1:8" ht="16.8" x14ac:dyDescent="0.35">
      <c r="A54" s="38" t="s">
        <v>63</v>
      </c>
      <c r="B54" s="25" t="s">
        <v>64</v>
      </c>
      <c r="C54" s="51" t="s">
        <v>157</v>
      </c>
      <c r="D54" s="35" t="s">
        <v>160</v>
      </c>
      <c r="E54" s="6">
        <v>1440</v>
      </c>
      <c r="F54" s="4" t="s">
        <v>8</v>
      </c>
      <c r="G54" s="24">
        <v>0.05</v>
      </c>
      <c r="H54" s="5">
        <f t="shared" si="0"/>
        <v>1378.26</v>
      </c>
    </row>
    <row r="55" spans="1:8" ht="16.8" x14ac:dyDescent="0.35">
      <c r="A55" s="38" t="s">
        <v>63</v>
      </c>
      <c r="B55" s="25" t="s">
        <v>64</v>
      </c>
      <c r="C55" s="51" t="s">
        <v>157</v>
      </c>
      <c r="D55" s="35" t="s">
        <v>161</v>
      </c>
      <c r="E55" s="6">
        <v>3600</v>
      </c>
      <c r="F55" s="4" t="s">
        <v>8</v>
      </c>
      <c r="G55" s="24">
        <v>0.05</v>
      </c>
      <c r="H55" s="5">
        <f t="shared" si="0"/>
        <v>3445.65</v>
      </c>
    </row>
    <row r="56" spans="1:8" ht="16.8" x14ac:dyDescent="0.35">
      <c r="A56" s="38" t="s">
        <v>162</v>
      </c>
      <c r="B56" s="25" t="s">
        <v>163</v>
      </c>
      <c r="C56" s="51" t="s">
        <v>164</v>
      </c>
      <c r="D56" s="35" t="s">
        <v>165</v>
      </c>
      <c r="E56" s="6">
        <v>150000</v>
      </c>
      <c r="F56" s="4" t="s">
        <v>8</v>
      </c>
      <c r="G56" s="24">
        <v>0.05</v>
      </c>
      <c r="H56" s="5">
        <f t="shared" si="0"/>
        <v>143568.75</v>
      </c>
    </row>
    <row r="57" spans="1:8" ht="16.8" x14ac:dyDescent="0.35">
      <c r="A57" s="38" t="s">
        <v>162</v>
      </c>
      <c r="B57" s="25" t="s">
        <v>163</v>
      </c>
      <c r="C57" s="51" t="s">
        <v>166</v>
      </c>
      <c r="D57" s="35" t="s">
        <v>167</v>
      </c>
      <c r="E57" s="6">
        <v>30000</v>
      </c>
      <c r="F57" s="4" t="s">
        <v>8</v>
      </c>
      <c r="G57" s="24">
        <v>0.05</v>
      </c>
      <c r="H57" s="5">
        <f t="shared" si="0"/>
        <v>28713.75</v>
      </c>
    </row>
    <row r="58" spans="1:8" ht="16.8" x14ac:dyDescent="0.35">
      <c r="A58" s="38" t="s">
        <v>162</v>
      </c>
      <c r="B58" s="25" t="s">
        <v>163</v>
      </c>
      <c r="C58" s="51" t="s">
        <v>168</v>
      </c>
      <c r="D58" s="41" t="s">
        <v>168</v>
      </c>
      <c r="E58" s="6">
        <v>21600</v>
      </c>
      <c r="F58" s="4" t="s">
        <v>8</v>
      </c>
      <c r="G58" s="24">
        <v>0.05</v>
      </c>
      <c r="H58" s="5">
        <f t="shared" si="0"/>
        <v>20673.900000000001</v>
      </c>
    </row>
    <row r="59" spans="1:8" ht="18" customHeight="1" x14ac:dyDescent="0.35">
      <c r="A59" s="38" t="s">
        <v>162</v>
      </c>
      <c r="B59" s="25" t="s">
        <v>163</v>
      </c>
      <c r="C59" s="51" t="s">
        <v>169</v>
      </c>
      <c r="D59" s="35" t="s">
        <v>169</v>
      </c>
      <c r="E59" s="6">
        <v>2160</v>
      </c>
      <c r="F59" s="4" t="s">
        <v>8</v>
      </c>
      <c r="G59" s="24">
        <v>0.05</v>
      </c>
      <c r="H59" s="5">
        <f t="shared" si="0"/>
        <v>2067.3900000000003</v>
      </c>
    </row>
    <row r="60" spans="1:8" ht="16.8" x14ac:dyDescent="0.35">
      <c r="A60" s="38"/>
      <c r="B60" s="58"/>
      <c r="C60" s="52"/>
      <c r="D60" s="40"/>
      <c r="E60" s="6"/>
      <c r="F60" s="4"/>
      <c r="G60" s="24"/>
      <c r="H60" s="5">
        <f t="shared" si="0"/>
        <v>0</v>
      </c>
    </row>
    <row r="61" spans="1:8" ht="16.8" x14ac:dyDescent="0.35">
      <c r="A61" s="38"/>
      <c r="B61" s="58"/>
      <c r="C61" s="52"/>
      <c r="D61" s="47"/>
      <c r="E61" s="6"/>
      <c r="F61" s="4"/>
      <c r="G61" s="24"/>
      <c r="H61" s="5">
        <f t="shared" si="0"/>
        <v>0</v>
      </c>
    </row>
    <row r="62" spans="1:8" ht="16.8" x14ac:dyDescent="0.35">
      <c r="A62" s="38" t="s">
        <v>170</v>
      </c>
      <c r="B62" s="59" t="s">
        <v>171</v>
      </c>
      <c r="C62" s="53" t="s">
        <v>172</v>
      </c>
      <c r="D62" s="48" t="s">
        <v>173</v>
      </c>
      <c r="E62" s="49">
        <v>145</v>
      </c>
      <c r="F62" s="4" t="s">
        <v>8</v>
      </c>
      <c r="G62" s="24"/>
      <c r="H62" s="5">
        <f t="shared" si="0"/>
        <v>146.08750000000001</v>
      </c>
    </row>
    <row r="63" spans="1:8" ht="16.8" x14ac:dyDescent="0.35">
      <c r="A63" s="38" t="s">
        <v>170</v>
      </c>
      <c r="B63" s="59" t="s">
        <v>171</v>
      </c>
      <c r="C63" s="53" t="s">
        <v>172</v>
      </c>
      <c r="D63" s="48" t="s">
        <v>174</v>
      </c>
      <c r="E63" s="49">
        <v>1595</v>
      </c>
      <c r="F63" s="4" t="s">
        <v>8</v>
      </c>
      <c r="G63" s="24"/>
      <c r="H63" s="5">
        <f t="shared" si="0"/>
        <v>1606.9625000000001</v>
      </c>
    </row>
    <row r="64" spans="1:8" ht="16.8" x14ac:dyDescent="0.35">
      <c r="A64" s="38" t="s">
        <v>170</v>
      </c>
      <c r="B64" s="59" t="s">
        <v>171</v>
      </c>
      <c r="C64" s="53" t="s">
        <v>175</v>
      </c>
      <c r="D64" s="48" t="s">
        <v>176</v>
      </c>
      <c r="E64" s="49">
        <v>0</v>
      </c>
      <c r="F64" s="4" t="s">
        <v>8</v>
      </c>
      <c r="G64" s="24"/>
      <c r="H64" s="5">
        <f t="shared" si="0"/>
        <v>0</v>
      </c>
    </row>
    <row r="65" spans="1:8" ht="16.8" x14ac:dyDescent="0.35">
      <c r="A65" s="38" t="s">
        <v>170</v>
      </c>
      <c r="B65" s="59" t="s">
        <v>171</v>
      </c>
      <c r="C65" s="53" t="s">
        <v>177</v>
      </c>
      <c r="D65" s="48" t="s">
        <v>178</v>
      </c>
      <c r="E65" s="6" t="s">
        <v>179</v>
      </c>
      <c r="F65" s="4" t="s">
        <v>8</v>
      </c>
      <c r="G65" s="24"/>
      <c r="H65" s="5"/>
    </row>
    <row r="66" spans="1:8" ht="16.8" x14ac:dyDescent="0.35">
      <c r="A66" s="38" t="s">
        <v>170</v>
      </c>
      <c r="B66" s="59" t="s">
        <v>171</v>
      </c>
      <c r="C66" s="53" t="s">
        <v>180</v>
      </c>
      <c r="D66" s="48" t="s">
        <v>181</v>
      </c>
      <c r="E66" s="49">
        <v>11</v>
      </c>
      <c r="F66" s="4" t="s">
        <v>8</v>
      </c>
      <c r="G66" s="24"/>
      <c r="H66" s="5">
        <f t="shared" si="0"/>
        <v>11.082500000000001</v>
      </c>
    </row>
    <row r="67" spans="1:8" ht="16.8" x14ac:dyDescent="0.35">
      <c r="A67" s="38" t="s">
        <v>170</v>
      </c>
      <c r="B67" s="59" t="s">
        <v>171</v>
      </c>
      <c r="C67" s="53" t="s">
        <v>180</v>
      </c>
      <c r="D67" s="48" t="s">
        <v>182</v>
      </c>
      <c r="E67" s="49">
        <v>121</v>
      </c>
      <c r="F67" s="4" t="s">
        <v>8</v>
      </c>
      <c r="G67" s="24"/>
      <c r="H67" s="5">
        <f t="shared" si="0"/>
        <v>121.90750000000001</v>
      </c>
    </row>
    <row r="68" spans="1:8" ht="16.8" x14ac:dyDescent="0.35">
      <c r="A68" s="38" t="s">
        <v>170</v>
      </c>
      <c r="B68" s="59" t="s">
        <v>171</v>
      </c>
      <c r="C68" s="53" t="s">
        <v>183</v>
      </c>
      <c r="D68" s="48" t="s">
        <v>184</v>
      </c>
      <c r="E68" s="49">
        <v>10</v>
      </c>
      <c r="F68" s="4" t="s">
        <v>8</v>
      </c>
      <c r="G68" s="24"/>
      <c r="H68" s="5">
        <f t="shared" si="0"/>
        <v>10.075000000000001</v>
      </c>
    </row>
    <row r="69" spans="1:8" ht="16.8" x14ac:dyDescent="0.35">
      <c r="A69" s="38" t="s">
        <v>170</v>
      </c>
      <c r="B69" s="59" t="s">
        <v>171</v>
      </c>
      <c r="C69" s="53" t="s">
        <v>183</v>
      </c>
      <c r="D69" s="48" t="s">
        <v>185</v>
      </c>
      <c r="E69" s="49">
        <v>110</v>
      </c>
      <c r="F69" s="4" t="s">
        <v>8</v>
      </c>
      <c r="G69" s="24"/>
      <c r="H69" s="5">
        <f t="shared" si="0"/>
        <v>110.825</v>
      </c>
    </row>
    <row r="70" spans="1:8" ht="16.8" x14ac:dyDescent="0.35">
      <c r="A70" s="38" t="s">
        <v>170</v>
      </c>
      <c r="B70" s="59" t="s">
        <v>171</v>
      </c>
      <c r="C70" s="53" t="s">
        <v>186</v>
      </c>
      <c r="D70" s="48" t="s">
        <v>187</v>
      </c>
      <c r="E70" s="49">
        <v>1.8</v>
      </c>
      <c r="F70" s="4" t="s">
        <v>8</v>
      </c>
      <c r="G70" s="24"/>
      <c r="H70" s="5">
        <f t="shared" si="0"/>
        <v>1.8135000000000001</v>
      </c>
    </row>
    <row r="71" spans="1:8" ht="16.8" x14ac:dyDescent="0.35">
      <c r="A71" s="38" t="s">
        <v>170</v>
      </c>
      <c r="B71" s="59" t="s">
        <v>171</v>
      </c>
      <c r="C71" s="53" t="s">
        <v>186</v>
      </c>
      <c r="D71" s="48" t="s">
        <v>188</v>
      </c>
      <c r="E71" s="49">
        <v>19.8</v>
      </c>
      <c r="F71" s="4" t="s">
        <v>8</v>
      </c>
      <c r="G71" s="24"/>
      <c r="H71" s="5">
        <f t="shared" si="0"/>
        <v>19.948500000000003</v>
      </c>
    </row>
    <row r="72" spans="1:8" ht="16.8" x14ac:dyDescent="0.35">
      <c r="A72" s="38" t="s">
        <v>170</v>
      </c>
      <c r="B72" s="59" t="s">
        <v>171</v>
      </c>
      <c r="C72" s="53" t="s">
        <v>189</v>
      </c>
      <c r="D72" s="48" t="s">
        <v>190</v>
      </c>
      <c r="E72" s="49">
        <v>1.4</v>
      </c>
      <c r="F72" s="4" t="s">
        <v>8</v>
      </c>
      <c r="G72" s="24"/>
      <c r="H72" s="5">
        <f t="shared" si="0"/>
        <v>1.4105000000000001</v>
      </c>
    </row>
    <row r="73" spans="1:8" ht="16.8" x14ac:dyDescent="0.35">
      <c r="A73" s="38" t="s">
        <v>170</v>
      </c>
      <c r="B73" s="59" t="s">
        <v>171</v>
      </c>
      <c r="C73" s="53" t="s">
        <v>189</v>
      </c>
      <c r="D73" s="48" t="s">
        <v>191</v>
      </c>
      <c r="E73" s="49">
        <v>15.4</v>
      </c>
      <c r="F73" s="4" t="s">
        <v>8</v>
      </c>
      <c r="G73" s="24"/>
      <c r="H73" s="5">
        <f t="shared" si="0"/>
        <v>15.515500000000001</v>
      </c>
    </row>
    <row r="74" spans="1:8" ht="16.8" x14ac:dyDescent="0.35">
      <c r="A74" s="38" t="s">
        <v>170</v>
      </c>
      <c r="B74" s="59" t="s">
        <v>171</v>
      </c>
      <c r="C74" s="53" t="s">
        <v>192</v>
      </c>
      <c r="D74" s="48" t="s">
        <v>193</v>
      </c>
      <c r="E74" s="49">
        <v>1</v>
      </c>
      <c r="F74" s="4" t="s">
        <v>8</v>
      </c>
      <c r="G74" s="24"/>
      <c r="H74" s="5">
        <f t="shared" si="0"/>
        <v>1.0075000000000001</v>
      </c>
    </row>
    <row r="75" spans="1:8" ht="16.8" x14ac:dyDescent="0.35">
      <c r="A75" s="38" t="s">
        <v>170</v>
      </c>
      <c r="B75" s="59" t="s">
        <v>171</v>
      </c>
      <c r="C75" s="53" t="s">
        <v>192</v>
      </c>
      <c r="D75" s="48" t="s">
        <v>194</v>
      </c>
      <c r="E75" s="49">
        <v>11</v>
      </c>
      <c r="F75" s="4" t="s">
        <v>8</v>
      </c>
      <c r="G75" s="24"/>
      <c r="H75" s="5">
        <f t="shared" si="0"/>
        <v>11.082500000000001</v>
      </c>
    </row>
    <row r="76" spans="1:8" ht="16.8" x14ac:dyDescent="0.35">
      <c r="A76" s="38" t="s">
        <v>170</v>
      </c>
      <c r="B76" s="59" t="s">
        <v>171</v>
      </c>
      <c r="C76" s="53" t="s">
        <v>195</v>
      </c>
      <c r="D76" s="48" t="s">
        <v>196</v>
      </c>
      <c r="E76" s="49">
        <v>0.8</v>
      </c>
      <c r="F76" s="4" t="s">
        <v>8</v>
      </c>
      <c r="G76" s="24"/>
      <c r="H76" s="5">
        <f t="shared" si="0"/>
        <v>0.80600000000000005</v>
      </c>
    </row>
    <row r="77" spans="1:8" ht="16.8" x14ac:dyDescent="0.35">
      <c r="A77" s="38" t="s">
        <v>170</v>
      </c>
      <c r="B77" s="59" t="s">
        <v>171</v>
      </c>
      <c r="C77" s="53" t="s">
        <v>195</v>
      </c>
      <c r="D77" s="48" t="s">
        <v>197</v>
      </c>
      <c r="E77" s="49">
        <v>8.8000000000000007</v>
      </c>
      <c r="F77" s="4" t="s">
        <v>8</v>
      </c>
      <c r="G77" s="24"/>
      <c r="H77" s="5">
        <f t="shared" si="0"/>
        <v>8.8660000000000014</v>
      </c>
    </row>
    <row r="78" spans="1:8" ht="16.8" x14ac:dyDescent="0.35">
      <c r="A78" s="38" t="s">
        <v>170</v>
      </c>
      <c r="B78" s="59" t="s">
        <v>171</v>
      </c>
      <c r="C78" s="53" t="s">
        <v>198</v>
      </c>
      <c r="D78" s="48" t="s">
        <v>199</v>
      </c>
      <c r="E78" s="49">
        <v>18</v>
      </c>
      <c r="F78" s="4" t="s">
        <v>8</v>
      </c>
      <c r="G78" s="24"/>
      <c r="H78" s="5">
        <f t="shared" si="0"/>
        <v>18.135000000000002</v>
      </c>
    </row>
    <row r="79" spans="1:8" ht="16.8" x14ac:dyDescent="0.35">
      <c r="A79" s="38" t="s">
        <v>170</v>
      </c>
      <c r="B79" s="59" t="s">
        <v>171</v>
      </c>
      <c r="C79" s="53" t="s">
        <v>198</v>
      </c>
      <c r="D79" s="48" t="s">
        <v>200</v>
      </c>
      <c r="E79" s="49">
        <v>198</v>
      </c>
      <c r="F79" s="4" t="s">
        <v>8</v>
      </c>
      <c r="G79" s="24"/>
      <c r="H79" s="5">
        <f t="shared" si="0"/>
        <v>199.48500000000001</v>
      </c>
    </row>
    <row r="80" spans="1:8" ht="16.8" x14ac:dyDescent="0.35">
      <c r="A80" s="38" t="s">
        <v>170</v>
      </c>
      <c r="B80" s="59" t="s">
        <v>171</v>
      </c>
      <c r="C80" s="53" t="s">
        <v>201</v>
      </c>
      <c r="D80" s="48" t="s">
        <v>202</v>
      </c>
      <c r="E80" s="49">
        <v>34</v>
      </c>
      <c r="F80" s="4" t="s">
        <v>8</v>
      </c>
      <c r="G80" s="24"/>
      <c r="H80" s="5">
        <f t="shared" si="0"/>
        <v>34.255000000000003</v>
      </c>
    </row>
    <row r="81" spans="1:8" ht="16.8" x14ac:dyDescent="0.35">
      <c r="A81" s="38" t="s">
        <v>170</v>
      </c>
      <c r="B81" s="59" t="s">
        <v>171</v>
      </c>
      <c r="C81" s="53" t="s">
        <v>201</v>
      </c>
      <c r="D81" s="48" t="s">
        <v>203</v>
      </c>
      <c r="E81" s="49">
        <v>374</v>
      </c>
      <c r="F81" s="4" t="s">
        <v>8</v>
      </c>
      <c r="G81" s="24"/>
      <c r="H81" s="5">
        <f t="shared" si="0"/>
        <v>376.80500000000001</v>
      </c>
    </row>
    <row r="82" spans="1:8" ht="16.8" x14ac:dyDescent="0.35">
      <c r="A82" s="38" t="s">
        <v>170</v>
      </c>
      <c r="B82" s="59" t="s">
        <v>171</v>
      </c>
      <c r="C82" s="53" t="s">
        <v>177</v>
      </c>
      <c r="D82" s="48" t="s">
        <v>204</v>
      </c>
      <c r="E82" s="6" t="s">
        <v>179</v>
      </c>
      <c r="F82" s="4" t="s">
        <v>8</v>
      </c>
      <c r="G82" s="24"/>
      <c r="H82" s="5"/>
    </row>
    <row r="83" spans="1:8" ht="16.8" x14ac:dyDescent="0.35">
      <c r="A83" s="38" t="s">
        <v>170</v>
      </c>
      <c r="B83" s="59" t="s">
        <v>171</v>
      </c>
      <c r="C83" s="53" t="s">
        <v>205</v>
      </c>
      <c r="D83" s="48" t="s">
        <v>206</v>
      </c>
      <c r="E83" s="49">
        <v>9</v>
      </c>
      <c r="F83" s="4" t="s">
        <v>8</v>
      </c>
      <c r="G83" s="24"/>
      <c r="H83" s="5">
        <f t="shared" si="0"/>
        <v>9.0675000000000008</v>
      </c>
    </row>
    <row r="84" spans="1:8" ht="16.8" x14ac:dyDescent="0.35">
      <c r="A84" s="38" t="s">
        <v>170</v>
      </c>
      <c r="B84" s="59" t="s">
        <v>171</v>
      </c>
      <c r="C84" s="53" t="s">
        <v>205</v>
      </c>
      <c r="D84" s="48" t="s">
        <v>207</v>
      </c>
      <c r="E84" s="49">
        <v>9</v>
      </c>
      <c r="F84" s="4" t="s">
        <v>8</v>
      </c>
      <c r="G84" s="24"/>
      <c r="H84" s="5">
        <f t="shared" si="0"/>
        <v>9.0675000000000008</v>
      </c>
    </row>
    <row r="85" spans="1:8" ht="16.8" x14ac:dyDescent="0.35">
      <c r="A85" s="38" t="s">
        <v>170</v>
      </c>
      <c r="B85" s="59" t="s">
        <v>171</v>
      </c>
      <c r="C85" s="53" t="s">
        <v>205</v>
      </c>
      <c r="D85" s="48" t="s">
        <v>208</v>
      </c>
      <c r="E85" s="49">
        <v>9</v>
      </c>
      <c r="F85" s="4" t="s">
        <v>8</v>
      </c>
      <c r="G85" s="24"/>
      <c r="H85" s="5">
        <f t="shared" si="0"/>
        <v>9.0675000000000008</v>
      </c>
    </row>
    <row r="86" spans="1:8" ht="16.8" x14ac:dyDescent="0.35">
      <c r="A86" s="38" t="s">
        <v>170</v>
      </c>
      <c r="B86" s="59" t="s">
        <v>171</v>
      </c>
      <c r="C86" s="53" t="s">
        <v>205</v>
      </c>
      <c r="D86" s="48" t="s">
        <v>209</v>
      </c>
      <c r="E86" s="49">
        <v>9</v>
      </c>
      <c r="F86" s="4" t="s">
        <v>8</v>
      </c>
      <c r="G86" s="24"/>
      <c r="H86" s="5">
        <f t="shared" si="0"/>
        <v>9.0675000000000008</v>
      </c>
    </row>
    <row r="87" spans="1:8" ht="16.8" x14ac:dyDescent="0.35">
      <c r="A87" s="38" t="s">
        <v>170</v>
      </c>
      <c r="B87" s="59" t="s">
        <v>171</v>
      </c>
      <c r="C87" s="53" t="s">
        <v>205</v>
      </c>
      <c r="D87" s="48" t="s">
        <v>210</v>
      </c>
      <c r="E87" s="49">
        <v>99</v>
      </c>
      <c r="F87" s="4" t="s">
        <v>8</v>
      </c>
      <c r="G87" s="24"/>
      <c r="H87" s="5">
        <f t="shared" si="0"/>
        <v>99.742500000000007</v>
      </c>
    </row>
    <row r="88" spans="1:8" ht="16.8" x14ac:dyDescent="0.35">
      <c r="A88" s="38" t="s">
        <v>170</v>
      </c>
      <c r="B88" s="59" t="s">
        <v>171</v>
      </c>
      <c r="C88" s="53" t="s">
        <v>205</v>
      </c>
      <c r="D88" s="48" t="s">
        <v>211</v>
      </c>
      <c r="E88" s="49">
        <v>99</v>
      </c>
      <c r="F88" s="4" t="s">
        <v>8</v>
      </c>
      <c r="G88" s="24"/>
      <c r="H88" s="5">
        <f t="shared" si="0"/>
        <v>99.742500000000007</v>
      </c>
    </row>
    <row r="89" spans="1:8" ht="16.8" x14ac:dyDescent="0.35">
      <c r="A89" s="38" t="s">
        <v>170</v>
      </c>
      <c r="B89" s="59" t="s">
        <v>171</v>
      </c>
      <c r="C89" s="53" t="s">
        <v>205</v>
      </c>
      <c r="D89" s="48" t="s">
        <v>212</v>
      </c>
      <c r="E89" s="49">
        <v>99</v>
      </c>
      <c r="F89" s="4" t="s">
        <v>8</v>
      </c>
      <c r="G89" s="24"/>
      <c r="H89" s="5">
        <f t="shared" si="0"/>
        <v>99.742500000000007</v>
      </c>
    </row>
    <row r="90" spans="1:8" ht="16.8" x14ac:dyDescent="0.35">
      <c r="A90" s="38" t="s">
        <v>170</v>
      </c>
      <c r="B90" s="59" t="s">
        <v>171</v>
      </c>
      <c r="C90" s="53" t="s">
        <v>205</v>
      </c>
      <c r="D90" s="48" t="s">
        <v>213</v>
      </c>
      <c r="E90" s="49">
        <v>99</v>
      </c>
      <c r="F90" s="4" t="s">
        <v>8</v>
      </c>
      <c r="G90" s="24"/>
      <c r="H90" s="5">
        <f t="shared" si="0"/>
        <v>99.742500000000007</v>
      </c>
    </row>
    <row r="91" spans="1:8" ht="16.8" x14ac:dyDescent="0.35">
      <c r="A91" s="38" t="s">
        <v>170</v>
      </c>
      <c r="B91" s="59" t="s">
        <v>171</v>
      </c>
      <c r="C91" s="53" t="s">
        <v>214</v>
      </c>
      <c r="D91" s="48" t="s">
        <v>215</v>
      </c>
      <c r="E91" s="49">
        <v>30</v>
      </c>
      <c r="F91" s="4" t="s">
        <v>8</v>
      </c>
      <c r="G91" s="24"/>
      <c r="H91" s="5">
        <f t="shared" si="0"/>
        <v>30.225000000000001</v>
      </c>
    </row>
    <row r="92" spans="1:8" ht="16.8" x14ac:dyDescent="0.35">
      <c r="A92" s="38" t="s">
        <v>170</v>
      </c>
      <c r="B92" s="59" t="s">
        <v>171</v>
      </c>
      <c r="C92" s="53" t="s">
        <v>214</v>
      </c>
      <c r="D92" s="48" t="s">
        <v>216</v>
      </c>
      <c r="E92" s="49">
        <v>30</v>
      </c>
      <c r="F92" s="4" t="s">
        <v>8</v>
      </c>
      <c r="G92" s="24"/>
      <c r="H92" s="5">
        <f t="shared" si="0"/>
        <v>30.225000000000001</v>
      </c>
    </row>
    <row r="93" spans="1:8" ht="16.8" x14ac:dyDescent="0.35">
      <c r="A93" s="38" t="s">
        <v>170</v>
      </c>
      <c r="B93" s="59" t="s">
        <v>171</v>
      </c>
      <c r="C93" s="53" t="s">
        <v>214</v>
      </c>
      <c r="D93" s="48" t="s">
        <v>217</v>
      </c>
      <c r="E93" s="49">
        <v>30</v>
      </c>
      <c r="F93" s="4" t="s">
        <v>8</v>
      </c>
      <c r="G93" s="24"/>
      <c r="H93" s="5">
        <f t="shared" si="0"/>
        <v>30.225000000000001</v>
      </c>
    </row>
    <row r="94" spans="1:8" ht="16.8" x14ac:dyDescent="0.35">
      <c r="A94" s="38" t="s">
        <v>170</v>
      </c>
      <c r="B94" s="59" t="s">
        <v>171</v>
      </c>
      <c r="C94" s="53" t="s">
        <v>214</v>
      </c>
      <c r="D94" s="48" t="s">
        <v>218</v>
      </c>
      <c r="E94" s="49">
        <v>330</v>
      </c>
      <c r="F94" s="4" t="s">
        <v>8</v>
      </c>
      <c r="G94" s="24"/>
      <c r="H94" s="5">
        <f t="shared" si="0"/>
        <v>332.47500000000002</v>
      </c>
    </row>
    <row r="95" spans="1:8" ht="16.8" x14ac:dyDescent="0.35">
      <c r="A95" s="38" t="s">
        <v>170</v>
      </c>
      <c r="B95" s="59" t="s">
        <v>171</v>
      </c>
      <c r="C95" s="53" t="s">
        <v>214</v>
      </c>
      <c r="D95" s="48" t="s">
        <v>219</v>
      </c>
      <c r="E95" s="49">
        <v>330</v>
      </c>
      <c r="F95" s="4" t="s">
        <v>8</v>
      </c>
      <c r="G95" s="24"/>
      <c r="H95" s="5">
        <f t="shared" si="0"/>
        <v>332.47500000000002</v>
      </c>
    </row>
    <row r="96" spans="1:8" ht="16.8" x14ac:dyDescent="0.35">
      <c r="A96" s="38" t="s">
        <v>170</v>
      </c>
      <c r="B96" s="59" t="s">
        <v>171</v>
      </c>
      <c r="C96" s="53" t="s">
        <v>214</v>
      </c>
      <c r="D96" s="48" t="s">
        <v>220</v>
      </c>
      <c r="E96" s="49">
        <v>330</v>
      </c>
      <c r="F96" s="4" t="s">
        <v>8</v>
      </c>
      <c r="G96" s="24"/>
      <c r="H96" s="5">
        <f t="shared" si="0"/>
        <v>332.47500000000002</v>
      </c>
    </row>
    <row r="97" spans="1:8" ht="16.8" x14ac:dyDescent="0.35">
      <c r="A97" s="38" t="s">
        <v>170</v>
      </c>
      <c r="B97" s="59" t="s">
        <v>171</v>
      </c>
      <c r="C97" s="53" t="s">
        <v>221</v>
      </c>
      <c r="D97" s="48" t="s">
        <v>222</v>
      </c>
      <c r="E97" s="49">
        <v>9</v>
      </c>
      <c r="F97" s="4" t="s">
        <v>8</v>
      </c>
      <c r="G97" s="24"/>
      <c r="H97" s="5">
        <f t="shared" si="0"/>
        <v>9.0675000000000008</v>
      </c>
    </row>
    <row r="98" spans="1:8" ht="16.8" x14ac:dyDescent="0.35">
      <c r="A98" s="38" t="s">
        <v>170</v>
      </c>
      <c r="B98" s="59" t="s">
        <v>171</v>
      </c>
      <c r="C98" s="53" t="s">
        <v>221</v>
      </c>
      <c r="D98" s="48" t="s">
        <v>223</v>
      </c>
      <c r="E98" s="49">
        <v>9</v>
      </c>
      <c r="F98" s="4" t="s">
        <v>8</v>
      </c>
      <c r="G98" s="24"/>
      <c r="H98" s="5">
        <f t="shared" si="0"/>
        <v>9.0675000000000008</v>
      </c>
    </row>
    <row r="99" spans="1:8" ht="16.8" x14ac:dyDescent="0.35">
      <c r="A99" s="38" t="s">
        <v>170</v>
      </c>
      <c r="B99" s="59" t="s">
        <v>171</v>
      </c>
      <c r="C99" s="53" t="s">
        <v>221</v>
      </c>
      <c r="D99" s="48" t="s">
        <v>224</v>
      </c>
      <c r="E99" s="49">
        <v>9</v>
      </c>
      <c r="F99" s="4" t="s">
        <v>8</v>
      </c>
      <c r="G99" s="24"/>
      <c r="H99" s="5">
        <f t="shared" si="0"/>
        <v>9.0675000000000008</v>
      </c>
    </row>
    <row r="100" spans="1:8" ht="16.8" x14ac:dyDescent="0.35">
      <c r="A100" s="38" t="s">
        <v>170</v>
      </c>
      <c r="B100" s="59" t="s">
        <v>171</v>
      </c>
      <c r="C100" s="53" t="s">
        <v>221</v>
      </c>
      <c r="D100" s="48" t="s">
        <v>225</v>
      </c>
      <c r="E100" s="49">
        <v>9</v>
      </c>
      <c r="F100" s="4" t="s">
        <v>8</v>
      </c>
      <c r="G100" s="24"/>
      <c r="H100" s="5">
        <f t="shared" si="0"/>
        <v>9.0675000000000008</v>
      </c>
    </row>
    <row r="101" spans="1:8" ht="16.8" x14ac:dyDescent="0.35">
      <c r="A101" s="38" t="s">
        <v>170</v>
      </c>
      <c r="B101" s="59" t="s">
        <v>171</v>
      </c>
      <c r="C101" s="53" t="s">
        <v>226</v>
      </c>
      <c r="D101" s="48" t="s">
        <v>227</v>
      </c>
      <c r="E101" s="49">
        <v>25</v>
      </c>
      <c r="F101" s="4" t="s">
        <v>8</v>
      </c>
      <c r="G101" s="24"/>
      <c r="H101" s="5">
        <f t="shared" si="0"/>
        <v>25.1875</v>
      </c>
    </row>
    <row r="102" spans="1:8" ht="16.8" x14ac:dyDescent="0.35">
      <c r="A102" s="38" t="s">
        <v>170</v>
      </c>
      <c r="B102" s="59" t="s">
        <v>171</v>
      </c>
      <c r="C102" s="53" t="s">
        <v>226</v>
      </c>
      <c r="D102" s="48" t="s">
        <v>228</v>
      </c>
      <c r="E102" s="49">
        <v>275</v>
      </c>
      <c r="F102" s="4" t="s">
        <v>8</v>
      </c>
      <c r="G102" s="24"/>
      <c r="H102" s="5">
        <f t="shared" si="0"/>
        <v>277.0625</v>
      </c>
    </row>
    <row r="103" spans="1:8" ht="16.8" x14ac:dyDescent="0.35">
      <c r="A103" s="38" t="s">
        <v>170</v>
      </c>
      <c r="B103" s="59" t="s">
        <v>171</v>
      </c>
      <c r="C103" s="53" t="s">
        <v>229</v>
      </c>
      <c r="D103" s="48" t="s">
        <v>230</v>
      </c>
      <c r="E103" s="49">
        <v>15000</v>
      </c>
      <c r="F103" s="4" t="s">
        <v>8</v>
      </c>
      <c r="G103" s="24"/>
      <c r="H103" s="5">
        <f t="shared" si="0"/>
        <v>15112.500000000002</v>
      </c>
    </row>
    <row r="104" spans="1:8" ht="16.8" x14ac:dyDescent="0.35">
      <c r="A104" s="38" t="s">
        <v>170</v>
      </c>
      <c r="B104" s="59" t="s">
        <v>171</v>
      </c>
      <c r="C104" s="53" t="s">
        <v>221</v>
      </c>
      <c r="D104" s="48" t="s">
        <v>231</v>
      </c>
      <c r="E104" s="49">
        <v>99</v>
      </c>
      <c r="F104" s="4" t="s">
        <v>8</v>
      </c>
      <c r="G104" s="24"/>
      <c r="H104" s="5">
        <f t="shared" si="0"/>
        <v>99.742500000000007</v>
      </c>
    </row>
    <row r="105" spans="1:8" ht="16.8" x14ac:dyDescent="0.35">
      <c r="A105" s="38" t="s">
        <v>170</v>
      </c>
      <c r="B105" s="59" t="s">
        <v>171</v>
      </c>
      <c r="C105" s="53" t="s">
        <v>221</v>
      </c>
      <c r="D105" s="48" t="s">
        <v>232</v>
      </c>
      <c r="E105" s="49">
        <v>99</v>
      </c>
      <c r="F105" s="4" t="s">
        <v>8</v>
      </c>
      <c r="G105" s="24"/>
      <c r="H105" s="5">
        <f t="shared" si="0"/>
        <v>99.742500000000007</v>
      </c>
    </row>
    <row r="106" spans="1:8" ht="16.8" x14ac:dyDescent="0.35">
      <c r="A106" s="38" t="s">
        <v>170</v>
      </c>
      <c r="B106" s="59" t="s">
        <v>171</v>
      </c>
      <c r="C106" s="53" t="s">
        <v>221</v>
      </c>
      <c r="D106" s="48" t="s">
        <v>233</v>
      </c>
      <c r="E106" s="49">
        <v>99</v>
      </c>
      <c r="F106" s="4" t="s">
        <v>8</v>
      </c>
      <c r="G106" s="24"/>
      <c r="H106" s="5">
        <f t="shared" si="0"/>
        <v>99.742500000000007</v>
      </c>
    </row>
    <row r="107" spans="1:8" ht="16.8" x14ac:dyDescent="0.35">
      <c r="A107" s="38" t="s">
        <v>170</v>
      </c>
      <c r="B107" s="59" t="s">
        <v>171</v>
      </c>
      <c r="C107" s="53" t="s">
        <v>221</v>
      </c>
      <c r="D107" s="48" t="s">
        <v>234</v>
      </c>
      <c r="E107" s="49">
        <v>99</v>
      </c>
      <c r="F107" s="4" t="s">
        <v>8</v>
      </c>
      <c r="G107" s="24"/>
      <c r="H107" s="5">
        <f t="shared" si="0"/>
        <v>99.742500000000007</v>
      </c>
    </row>
    <row r="108" spans="1:8" ht="16.8" x14ac:dyDescent="0.35">
      <c r="A108" s="38" t="s">
        <v>170</v>
      </c>
      <c r="B108" s="59" t="s">
        <v>171</v>
      </c>
      <c r="C108" s="53" t="s">
        <v>235</v>
      </c>
      <c r="D108" s="48" t="s">
        <v>236</v>
      </c>
      <c r="E108" s="49">
        <v>40</v>
      </c>
      <c r="F108" s="4" t="s">
        <v>8</v>
      </c>
      <c r="G108" s="24"/>
      <c r="H108" s="5">
        <f t="shared" si="0"/>
        <v>40.300000000000004</v>
      </c>
    </row>
    <row r="109" spans="1:8" ht="16.8" x14ac:dyDescent="0.35">
      <c r="A109" s="38" t="s">
        <v>170</v>
      </c>
      <c r="B109" s="59" t="s">
        <v>171</v>
      </c>
      <c r="C109" s="53" t="s">
        <v>235</v>
      </c>
      <c r="D109" s="48" t="s">
        <v>237</v>
      </c>
      <c r="E109" s="49">
        <v>440</v>
      </c>
      <c r="F109" s="4" t="s">
        <v>8</v>
      </c>
      <c r="G109" s="24"/>
      <c r="H109" s="5">
        <f t="shared" si="0"/>
        <v>443.3</v>
      </c>
    </row>
    <row r="110" spans="1:8" ht="16.8" x14ac:dyDescent="0.35">
      <c r="A110" s="38" t="s">
        <v>170</v>
      </c>
      <c r="B110" s="59" t="s">
        <v>171</v>
      </c>
      <c r="C110" s="53" t="s">
        <v>238</v>
      </c>
      <c r="D110" s="48" t="s">
        <v>239</v>
      </c>
      <c r="E110" s="49">
        <v>220</v>
      </c>
      <c r="F110" s="4" t="s">
        <v>8</v>
      </c>
      <c r="G110" s="24"/>
      <c r="H110" s="5">
        <f t="shared" si="0"/>
        <v>221.65</v>
      </c>
    </row>
    <row r="111" spans="1:8" ht="16.8" x14ac:dyDescent="0.35">
      <c r="A111" s="38" t="s">
        <v>170</v>
      </c>
      <c r="B111" s="59" t="s">
        <v>171</v>
      </c>
      <c r="C111" s="53" t="s">
        <v>240</v>
      </c>
      <c r="D111" s="48" t="s">
        <v>241</v>
      </c>
      <c r="E111" s="49">
        <v>455</v>
      </c>
      <c r="F111" s="4" t="s">
        <v>8</v>
      </c>
      <c r="G111" s="24"/>
      <c r="H111" s="5">
        <f t="shared" si="0"/>
        <v>458.41250000000002</v>
      </c>
    </row>
    <row r="112" spans="1:8" ht="16.8" x14ac:dyDescent="0.35">
      <c r="A112" s="38" t="s">
        <v>170</v>
      </c>
      <c r="B112" s="59" t="s">
        <v>171</v>
      </c>
      <c r="C112" s="53" t="s">
        <v>240</v>
      </c>
      <c r="D112" s="48" t="s">
        <v>242</v>
      </c>
      <c r="E112" s="49">
        <v>5000</v>
      </c>
      <c r="F112" s="4" t="s">
        <v>8</v>
      </c>
      <c r="G112" s="24"/>
      <c r="H112" s="5">
        <f t="shared" si="0"/>
        <v>5037.5</v>
      </c>
    </row>
    <row r="113" spans="1:8" ht="16.8" x14ac:dyDescent="0.35">
      <c r="A113" s="38" t="s">
        <v>170</v>
      </c>
      <c r="B113" s="59" t="s">
        <v>171</v>
      </c>
      <c r="C113" s="53" t="s">
        <v>243</v>
      </c>
      <c r="D113" s="48" t="s">
        <v>244</v>
      </c>
      <c r="E113" s="49">
        <v>15</v>
      </c>
      <c r="F113" s="4" t="s">
        <v>8</v>
      </c>
      <c r="G113" s="24"/>
      <c r="H113" s="5">
        <f t="shared" si="0"/>
        <v>15.112500000000001</v>
      </c>
    </row>
    <row r="114" spans="1:8" ht="16.8" x14ac:dyDescent="0.35">
      <c r="A114" s="38" t="s">
        <v>170</v>
      </c>
      <c r="B114" s="59" t="s">
        <v>171</v>
      </c>
      <c r="C114" s="53" t="s">
        <v>243</v>
      </c>
      <c r="D114" s="48" t="s">
        <v>245</v>
      </c>
      <c r="E114" s="49">
        <v>150</v>
      </c>
      <c r="F114" s="4" t="s">
        <v>8</v>
      </c>
      <c r="G114" s="24"/>
      <c r="H114" s="5">
        <f t="shared" si="0"/>
        <v>151.125</v>
      </c>
    </row>
    <row r="115" spans="1:8" ht="16.8" x14ac:dyDescent="0.35">
      <c r="A115" s="38" t="s">
        <v>170</v>
      </c>
      <c r="B115" s="59" t="s">
        <v>171</v>
      </c>
      <c r="C115" s="53" t="s">
        <v>177</v>
      </c>
      <c r="D115" s="48" t="s">
        <v>246</v>
      </c>
      <c r="E115" s="6" t="s">
        <v>179</v>
      </c>
      <c r="F115" s="4" t="s">
        <v>8</v>
      </c>
      <c r="G115" s="24"/>
      <c r="H115" s="5"/>
    </row>
    <row r="116" spans="1:8" ht="16.8" x14ac:dyDescent="0.35">
      <c r="A116" s="38" t="s">
        <v>170</v>
      </c>
      <c r="B116" s="59" t="s">
        <v>171</v>
      </c>
      <c r="C116" s="53" t="s">
        <v>247</v>
      </c>
      <c r="D116" s="48" t="s">
        <v>248</v>
      </c>
      <c r="E116" s="49">
        <v>9</v>
      </c>
      <c r="F116" s="4" t="s">
        <v>8</v>
      </c>
      <c r="G116" s="24"/>
      <c r="H116" s="5">
        <f t="shared" si="0"/>
        <v>9.0675000000000008</v>
      </c>
    </row>
    <row r="117" spans="1:8" ht="16.8" x14ac:dyDescent="0.35">
      <c r="A117" s="38" t="s">
        <v>170</v>
      </c>
      <c r="B117" s="59" t="s">
        <v>171</v>
      </c>
      <c r="C117" s="53" t="s">
        <v>247</v>
      </c>
      <c r="D117" s="48" t="s">
        <v>249</v>
      </c>
      <c r="E117" s="49">
        <v>99</v>
      </c>
      <c r="F117" s="4" t="s">
        <v>8</v>
      </c>
      <c r="G117" s="24"/>
      <c r="H117" s="5">
        <f t="shared" si="0"/>
        <v>99.742500000000007</v>
      </c>
    </row>
    <row r="118" spans="1:8" ht="16.8" x14ac:dyDescent="0.35">
      <c r="A118" s="38" t="s">
        <v>170</v>
      </c>
      <c r="B118" s="59" t="s">
        <v>171</v>
      </c>
      <c r="C118" s="53" t="s">
        <v>250</v>
      </c>
      <c r="D118" s="48" t="s">
        <v>251</v>
      </c>
      <c r="E118" s="49">
        <v>100</v>
      </c>
      <c r="F118" s="4" t="s">
        <v>8</v>
      </c>
      <c r="G118" s="24"/>
      <c r="H118" s="5">
        <f t="shared" si="0"/>
        <v>100.75</v>
      </c>
    </row>
    <row r="119" spans="1:8" ht="16.8" x14ac:dyDescent="0.35">
      <c r="A119" s="38" t="s">
        <v>170</v>
      </c>
      <c r="B119" s="59" t="s">
        <v>171</v>
      </c>
      <c r="C119" s="53" t="s">
        <v>250</v>
      </c>
      <c r="D119" s="48" t="s">
        <v>252</v>
      </c>
      <c r="E119" s="49">
        <v>1100</v>
      </c>
      <c r="F119" s="4" t="s">
        <v>8</v>
      </c>
      <c r="G119" s="24"/>
      <c r="H119" s="5">
        <f t="shared" si="0"/>
        <v>1108.25</v>
      </c>
    </row>
    <row r="120" spans="1:8" ht="16.8" x14ac:dyDescent="0.35">
      <c r="A120" s="38" t="s">
        <v>170</v>
      </c>
      <c r="B120" s="59" t="s">
        <v>171</v>
      </c>
      <c r="C120" s="53" t="s">
        <v>253</v>
      </c>
      <c r="D120" s="48" t="s">
        <v>254</v>
      </c>
      <c r="E120" s="49">
        <v>9</v>
      </c>
      <c r="F120" s="4" t="s">
        <v>8</v>
      </c>
      <c r="G120" s="24"/>
      <c r="H120" s="5">
        <f t="shared" si="0"/>
        <v>9.0675000000000008</v>
      </c>
    </row>
    <row r="121" spans="1:8" ht="16.8" x14ac:dyDescent="0.35">
      <c r="A121" s="38" t="s">
        <v>170</v>
      </c>
      <c r="B121" s="59" t="s">
        <v>171</v>
      </c>
      <c r="C121" s="53" t="s">
        <v>253</v>
      </c>
      <c r="D121" s="48" t="s">
        <v>255</v>
      </c>
      <c r="E121" s="49">
        <v>99</v>
      </c>
      <c r="F121" s="4" t="s">
        <v>8</v>
      </c>
      <c r="G121" s="24"/>
      <c r="H121" s="5">
        <f t="shared" si="0"/>
        <v>99.742500000000007</v>
      </c>
    </row>
    <row r="122" spans="1:8" ht="16.8" x14ac:dyDescent="0.35">
      <c r="A122" s="38" t="s">
        <v>170</v>
      </c>
      <c r="B122" s="59" t="s">
        <v>171</v>
      </c>
      <c r="C122" s="53" t="s">
        <v>256</v>
      </c>
      <c r="D122" s="48" t="s">
        <v>257</v>
      </c>
      <c r="E122" s="49">
        <v>9</v>
      </c>
      <c r="F122" s="4" t="s">
        <v>8</v>
      </c>
      <c r="G122" s="24"/>
      <c r="H122" s="5">
        <f t="shared" si="0"/>
        <v>9.0675000000000008</v>
      </c>
    </row>
    <row r="123" spans="1:8" ht="16.8" x14ac:dyDescent="0.35">
      <c r="A123" s="38" t="s">
        <v>170</v>
      </c>
      <c r="B123" s="59" t="s">
        <v>171</v>
      </c>
      <c r="C123" s="53" t="s">
        <v>256</v>
      </c>
      <c r="D123" s="48" t="s">
        <v>258</v>
      </c>
      <c r="E123" s="49">
        <v>99</v>
      </c>
      <c r="F123" s="4" t="s">
        <v>8</v>
      </c>
      <c r="G123" s="24"/>
      <c r="H123" s="5">
        <f t="shared" si="0"/>
        <v>99.742500000000007</v>
      </c>
    </row>
    <row r="124" spans="1:8" ht="16.8" x14ac:dyDescent="0.35">
      <c r="A124" s="38" t="s">
        <v>170</v>
      </c>
      <c r="B124" s="59" t="s">
        <v>171</v>
      </c>
      <c r="C124" s="53" t="s">
        <v>177</v>
      </c>
      <c r="D124" s="48" t="s">
        <v>259</v>
      </c>
      <c r="E124" s="6" t="s">
        <v>179</v>
      </c>
      <c r="F124" s="4" t="s">
        <v>8</v>
      </c>
      <c r="G124" s="24"/>
      <c r="H124" s="5"/>
    </row>
    <row r="125" spans="1:8" ht="16.8" x14ac:dyDescent="0.35">
      <c r="A125" s="38" t="s">
        <v>170</v>
      </c>
      <c r="B125" s="59" t="s">
        <v>171</v>
      </c>
      <c r="C125" s="53" t="s">
        <v>260</v>
      </c>
      <c r="D125" s="48" t="s">
        <v>261</v>
      </c>
      <c r="E125" s="49">
        <v>330</v>
      </c>
      <c r="F125" s="4" t="s">
        <v>8</v>
      </c>
      <c r="G125" s="24"/>
      <c r="H125" s="5">
        <f t="shared" si="0"/>
        <v>332.47500000000002</v>
      </c>
    </row>
    <row r="126" spans="1:8" ht="16.8" x14ac:dyDescent="0.35">
      <c r="A126" s="38" t="s">
        <v>170</v>
      </c>
      <c r="B126" s="59" t="s">
        <v>171</v>
      </c>
      <c r="C126" s="53" t="s">
        <v>262</v>
      </c>
      <c r="D126" s="48" t="s">
        <v>263</v>
      </c>
      <c r="E126" s="49">
        <v>935</v>
      </c>
      <c r="F126" s="4" t="s">
        <v>8</v>
      </c>
      <c r="G126" s="24"/>
      <c r="H126" s="5">
        <f t="shared" si="0"/>
        <v>942.01250000000005</v>
      </c>
    </row>
    <row r="127" spans="1:8" ht="16.8" x14ac:dyDescent="0.35">
      <c r="A127" s="38" t="s">
        <v>170</v>
      </c>
      <c r="B127" s="59" t="s">
        <v>171</v>
      </c>
      <c r="C127" s="53" t="s">
        <v>264</v>
      </c>
      <c r="D127" s="48" t="s">
        <v>265</v>
      </c>
      <c r="E127" s="49">
        <v>935</v>
      </c>
      <c r="F127" s="4" t="s">
        <v>8</v>
      </c>
      <c r="G127" s="24"/>
      <c r="H127" s="5">
        <f t="shared" si="0"/>
        <v>942.01250000000005</v>
      </c>
    </row>
    <row r="128" spans="1:8" ht="16.8" x14ac:dyDescent="0.35">
      <c r="A128" s="38" t="s">
        <v>170</v>
      </c>
      <c r="B128" s="59" t="s">
        <v>171</v>
      </c>
      <c r="C128" s="53" t="s">
        <v>264</v>
      </c>
      <c r="D128" s="48" t="s">
        <v>265</v>
      </c>
      <c r="E128" s="49">
        <v>935</v>
      </c>
      <c r="F128" s="4" t="s">
        <v>8</v>
      </c>
      <c r="G128" s="24"/>
      <c r="H128" s="5">
        <f t="shared" si="0"/>
        <v>942.01250000000005</v>
      </c>
    </row>
    <row r="129" spans="1:8" ht="16.8" x14ac:dyDescent="0.35">
      <c r="A129" s="38" t="s">
        <v>170</v>
      </c>
      <c r="B129" s="59" t="s">
        <v>171</v>
      </c>
      <c r="C129" s="53" t="s">
        <v>177</v>
      </c>
      <c r="D129" s="48" t="s">
        <v>266</v>
      </c>
      <c r="E129" s="6" t="s">
        <v>179</v>
      </c>
      <c r="F129" s="4" t="s">
        <v>8</v>
      </c>
      <c r="G129" s="24"/>
      <c r="H129" s="5"/>
    </row>
    <row r="130" spans="1:8" ht="16.8" x14ac:dyDescent="0.35">
      <c r="A130" s="38" t="s">
        <v>170</v>
      </c>
      <c r="B130" s="59" t="s">
        <v>171</v>
      </c>
      <c r="C130" s="53" t="s">
        <v>267</v>
      </c>
      <c r="D130" s="48" t="s">
        <v>268</v>
      </c>
      <c r="E130" s="49">
        <v>52</v>
      </c>
      <c r="F130" s="4" t="s">
        <v>8</v>
      </c>
      <c r="G130" s="24"/>
      <c r="H130" s="5">
        <f t="shared" si="0"/>
        <v>52.39</v>
      </c>
    </row>
    <row r="131" spans="1:8" ht="16.8" x14ac:dyDescent="0.35">
      <c r="A131" s="38" t="s">
        <v>170</v>
      </c>
      <c r="B131" s="59" t="s">
        <v>171</v>
      </c>
      <c r="C131" s="53" t="s">
        <v>267</v>
      </c>
      <c r="D131" s="48" t="s">
        <v>269</v>
      </c>
      <c r="E131" s="49">
        <v>575</v>
      </c>
      <c r="F131" s="4" t="s">
        <v>8</v>
      </c>
      <c r="G131" s="24"/>
      <c r="H131" s="5">
        <f t="shared" si="0"/>
        <v>579.3125</v>
      </c>
    </row>
    <row r="132" spans="1:8" ht="16.8" x14ac:dyDescent="0.35">
      <c r="A132" s="38" t="s">
        <v>170</v>
      </c>
      <c r="B132" s="59" t="s">
        <v>171</v>
      </c>
      <c r="C132" s="53" t="s">
        <v>270</v>
      </c>
      <c r="D132" s="48" t="s">
        <v>271</v>
      </c>
      <c r="E132" s="49">
        <v>1250</v>
      </c>
      <c r="F132" s="4" t="s">
        <v>8</v>
      </c>
      <c r="G132" s="24"/>
      <c r="H132" s="5">
        <f t="shared" si="0"/>
        <v>1259.375</v>
      </c>
    </row>
    <row r="133" spans="1:8" ht="16.8" x14ac:dyDescent="0.35">
      <c r="A133" s="38" t="s">
        <v>170</v>
      </c>
      <c r="B133" s="59" t="s">
        <v>171</v>
      </c>
      <c r="C133" s="53" t="s">
        <v>272</v>
      </c>
      <c r="D133" s="48" t="s">
        <v>273</v>
      </c>
      <c r="E133" s="49">
        <v>6</v>
      </c>
      <c r="F133" s="4" t="s">
        <v>8</v>
      </c>
      <c r="G133" s="24"/>
      <c r="H133" s="5">
        <f t="shared" si="0"/>
        <v>6.0449999999999999</v>
      </c>
    </row>
    <row r="134" spans="1:8" ht="16.8" x14ac:dyDescent="0.35">
      <c r="A134" s="38" t="s">
        <v>170</v>
      </c>
      <c r="B134" s="59" t="s">
        <v>171</v>
      </c>
      <c r="C134" s="53" t="s">
        <v>272</v>
      </c>
      <c r="D134" s="48" t="s">
        <v>274</v>
      </c>
      <c r="E134" s="49">
        <v>62</v>
      </c>
      <c r="F134" s="4" t="s">
        <v>8</v>
      </c>
      <c r="G134" s="24"/>
      <c r="H134" s="5">
        <f t="shared" si="0"/>
        <v>62.465000000000003</v>
      </c>
    </row>
    <row r="135" spans="1:8" ht="16.8" x14ac:dyDescent="0.35">
      <c r="A135" s="38" t="s">
        <v>170</v>
      </c>
      <c r="B135" s="59" t="s">
        <v>171</v>
      </c>
      <c r="C135" s="53" t="s">
        <v>275</v>
      </c>
      <c r="D135" s="48" t="s">
        <v>276</v>
      </c>
      <c r="E135" s="49">
        <v>80</v>
      </c>
      <c r="F135" s="4" t="s">
        <v>8</v>
      </c>
      <c r="G135" s="24"/>
      <c r="H135" s="5">
        <f t="shared" si="0"/>
        <v>80.600000000000009</v>
      </c>
    </row>
    <row r="136" spans="1:8" ht="16.8" x14ac:dyDescent="0.35">
      <c r="A136" s="38" t="s">
        <v>170</v>
      </c>
      <c r="B136" s="59" t="s">
        <v>171</v>
      </c>
      <c r="C136" s="53" t="s">
        <v>275</v>
      </c>
      <c r="D136" s="48" t="s">
        <v>277</v>
      </c>
      <c r="E136" s="49">
        <v>860</v>
      </c>
      <c r="F136" s="4" t="s">
        <v>8</v>
      </c>
      <c r="G136" s="24"/>
      <c r="H136" s="5">
        <f t="shared" si="0"/>
        <v>866.45</v>
      </c>
    </row>
    <row r="137" spans="1:8" ht="16.8" x14ac:dyDescent="0.35">
      <c r="A137" s="38" t="s">
        <v>170</v>
      </c>
      <c r="B137" s="59" t="s">
        <v>171</v>
      </c>
      <c r="C137" s="53" t="s">
        <v>177</v>
      </c>
      <c r="D137" s="48" t="s">
        <v>278</v>
      </c>
      <c r="E137" s="6" t="s">
        <v>179</v>
      </c>
      <c r="F137" s="4" t="s">
        <v>8</v>
      </c>
      <c r="G137" s="24"/>
      <c r="H137" s="5"/>
    </row>
    <row r="138" spans="1:8" ht="16.8" x14ac:dyDescent="0.35">
      <c r="A138" s="38" t="s">
        <v>170</v>
      </c>
      <c r="B138" s="59" t="s">
        <v>171</v>
      </c>
      <c r="C138" s="53" t="s">
        <v>279</v>
      </c>
      <c r="D138" s="48" t="s">
        <v>280</v>
      </c>
      <c r="E138" s="49">
        <v>400</v>
      </c>
      <c r="F138" s="4" t="s">
        <v>8</v>
      </c>
      <c r="G138" s="24"/>
      <c r="H138" s="5">
        <f t="shared" si="0"/>
        <v>403</v>
      </c>
    </row>
    <row r="139" spans="1:8" ht="16.8" x14ac:dyDescent="0.35">
      <c r="A139" s="38" t="s">
        <v>170</v>
      </c>
      <c r="B139" s="59" t="s">
        <v>171</v>
      </c>
      <c r="C139" s="53" t="s">
        <v>279</v>
      </c>
      <c r="D139" s="48" t="s">
        <v>281</v>
      </c>
      <c r="E139" s="49">
        <v>4400</v>
      </c>
      <c r="F139" s="4" t="s">
        <v>8</v>
      </c>
      <c r="G139" s="24"/>
      <c r="H139" s="5">
        <f t="shared" si="0"/>
        <v>4433</v>
      </c>
    </row>
    <row r="140" spans="1:8" ht="16.8" x14ac:dyDescent="0.35">
      <c r="A140" s="38" t="s">
        <v>170</v>
      </c>
      <c r="B140" s="59" t="s">
        <v>171</v>
      </c>
      <c r="C140" s="53" t="s">
        <v>282</v>
      </c>
      <c r="D140" s="48" t="s">
        <v>283</v>
      </c>
      <c r="E140" s="49">
        <v>60</v>
      </c>
      <c r="F140" s="4" t="s">
        <v>8</v>
      </c>
      <c r="G140" s="24"/>
      <c r="H140" s="5">
        <f t="shared" si="0"/>
        <v>60.45</v>
      </c>
    </row>
    <row r="141" spans="1:8" ht="16.8" x14ac:dyDescent="0.35">
      <c r="A141" s="38" t="s">
        <v>170</v>
      </c>
      <c r="B141" s="59" t="s">
        <v>171</v>
      </c>
      <c r="C141" s="53" t="s">
        <v>284</v>
      </c>
      <c r="D141" s="48" t="s">
        <v>285</v>
      </c>
      <c r="E141" s="49">
        <v>240</v>
      </c>
      <c r="F141" s="4" t="s">
        <v>8</v>
      </c>
      <c r="G141" s="24"/>
      <c r="H141" s="5">
        <f t="shared" si="0"/>
        <v>241.8</v>
      </c>
    </row>
    <row r="142" spans="1:8" ht="16.8" x14ac:dyDescent="0.35">
      <c r="A142" s="38" t="s">
        <v>170</v>
      </c>
      <c r="B142" s="59" t="s">
        <v>171</v>
      </c>
      <c r="C142" s="53" t="s">
        <v>286</v>
      </c>
      <c r="D142" s="48" t="s">
        <v>287</v>
      </c>
      <c r="E142" s="49">
        <v>120</v>
      </c>
      <c r="F142" s="4" t="s">
        <v>8</v>
      </c>
      <c r="G142" s="24"/>
      <c r="H142" s="5">
        <f t="shared" si="0"/>
        <v>120.9</v>
      </c>
    </row>
    <row r="143" spans="1:8" ht="16.8" x14ac:dyDescent="0.35">
      <c r="A143" s="38" t="s">
        <v>170</v>
      </c>
      <c r="B143" s="59" t="s">
        <v>171</v>
      </c>
      <c r="C143" s="53" t="s">
        <v>288</v>
      </c>
      <c r="D143" s="48" t="s">
        <v>289</v>
      </c>
      <c r="E143" s="49">
        <v>30</v>
      </c>
      <c r="F143" s="4" t="s">
        <v>8</v>
      </c>
      <c r="G143" s="24"/>
      <c r="H143" s="5">
        <f t="shared" si="0"/>
        <v>30.225000000000001</v>
      </c>
    </row>
    <row r="144" spans="1:8" ht="16.8" x14ac:dyDescent="0.35">
      <c r="A144" s="38" t="s">
        <v>170</v>
      </c>
      <c r="B144" s="59" t="s">
        <v>171</v>
      </c>
      <c r="C144" s="53" t="s">
        <v>288</v>
      </c>
      <c r="D144" s="48" t="s">
        <v>290</v>
      </c>
      <c r="E144" s="49">
        <v>330</v>
      </c>
      <c r="F144" s="4" t="s">
        <v>8</v>
      </c>
      <c r="G144" s="24"/>
      <c r="H144" s="5">
        <f t="shared" si="0"/>
        <v>332.47500000000002</v>
      </c>
    </row>
    <row r="145" spans="1:8" ht="16.8" x14ac:dyDescent="0.35">
      <c r="A145" s="38" t="s">
        <v>170</v>
      </c>
      <c r="B145" s="59" t="s">
        <v>171</v>
      </c>
      <c r="C145" s="53" t="s">
        <v>286</v>
      </c>
      <c r="D145" s="48" t="s">
        <v>291</v>
      </c>
      <c r="E145" s="49">
        <v>1320</v>
      </c>
      <c r="F145" s="4" t="s">
        <v>8</v>
      </c>
      <c r="G145" s="24"/>
      <c r="H145" s="5">
        <f t="shared" si="0"/>
        <v>1329.9</v>
      </c>
    </row>
    <row r="146" spans="1:8" ht="16.8" x14ac:dyDescent="0.35">
      <c r="A146" s="38" t="s">
        <v>170</v>
      </c>
      <c r="B146" s="59" t="s">
        <v>171</v>
      </c>
      <c r="C146" s="53" t="s">
        <v>284</v>
      </c>
      <c r="D146" s="48" t="s">
        <v>292</v>
      </c>
      <c r="E146" s="49">
        <v>2640</v>
      </c>
      <c r="F146" s="4" t="s">
        <v>8</v>
      </c>
      <c r="G146" s="24"/>
      <c r="H146" s="5">
        <f t="shared" si="0"/>
        <v>2659.8</v>
      </c>
    </row>
    <row r="147" spans="1:8" ht="16.8" x14ac:dyDescent="0.35">
      <c r="A147" s="38" t="s">
        <v>170</v>
      </c>
      <c r="B147" s="59" t="s">
        <v>171</v>
      </c>
      <c r="C147" s="53" t="s">
        <v>282</v>
      </c>
      <c r="D147" s="48" t="s">
        <v>293</v>
      </c>
      <c r="E147" s="49">
        <v>660</v>
      </c>
      <c r="F147" s="4" t="s">
        <v>8</v>
      </c>
      <c r="G147" s="24"/>
      <c r="H147" s="5">
        <f t="shared" si="0"/>
        <v>664.95</v>
      </c>
    </row>
    <row r="148" spans="1:8" ht="16.8" x14ac:dyDescent="0.35">
      <c r="A148" s="38" t="s">
        <v>170</v>
      </c>
      <c r="B148" s="59" t="s">
        <v>171</v>
      </c>
      <c r="C148" s="53" t="s">
        <v>177</v>
      </c>
      <c r="D148" s="48" t="s">
        <v>294</v>
      </c>
      <c r="E148" s="6" t="s">
        <v>179</v>
      </c>
      <c r="F148" s="4" t="s">
        <v>8</v>
      </c>
      <c r="G148" s="24"/>
      <c r="H148" s="5"/>
    </row>
    <row r="149" spans="1:8" ht="16.8" x14ac:dyDescent="0.35">
      <c r="A149" s="38" t="s">
        <v>170</v>
      </c>
      <c r="B149" s="59" t="s">
        <v>171</v>
      </c>
      <c r="C149" s="53" t="s">
        <v>295</v>
      </c>
      <c r="D149" s="48" t="s">
        <v>296</v>
      </c>
      <c r="E149" s="49">
        <v>10</v>
      </c>
      <c r="F149" s="4" t="s">
        <v>8</v>
      </c>
      <c r="G149" s="24"/>
      <c r="H149" s="5">
        <f t="shared" si="0"/>
        <v>10.075000000000001</v>
      </c>
    </row>
    <row r="150" spans="1:8" ht="16.8" x14ac:dyDescent="0.35">
      <c r="A150" s="38" t="s">
        <v>170</v>
      </c>
      <c r="B150" s="59" t="s">
        <v>171</v>
      </c>
      <c r="C150" s="53" t="s">
        <v>295</v>
      </c>
      <c r="D150" s="48" t="s">
        <v>297</v>
      </c>
      <c r="E150" s="49">
        <v>10</v>
      </c>
      <c r="F150" s="4" t="s">
        <v>8</v>
      </c>
      <c r="G150" s="24"/>
      <c r="H150" s="5">
        <f t="shared" si="0"/>
        <v>10.075000000000001</v>
      </c>
    </row>
    <row r="151" spans="1:8" ht="16.8" x14ac:dyDescent="0.35">
      <c r="A151" s="38" t="s">
        <v>170</v>
      </c>
      <c r="B151" s="59" t="s">
        <v>171</v>
      </c>
      <c r="C151" s="53" t="s">
        <v>295</v>
      </c>
      <c r="D151" s="48" t="s">
        <v>298</v>
      </c>
      <c r="E151" s="49">
        <v>10</v>
      </c>
      <c r="F151" s="4" t="s">
        <v>8</v>
      </c>
      <c r="G151" s="24"/>
      <c r="H151" s="5">
        <f t="shared" si="0"/>
        <v>10.075000000000001</v>
      </c>
    </row>
    <row r="152" spans="1:8" ht="16.8" x14ac:dyDescent="0.35">
      <c r="A152" s="38" t="s">
        <v>170</v>
      </c>
      <c r="B152" s="59" t="s">
        <v>171</v>
      </c>
      <c r="C152" s="53" t="s">
        <v>295</v>
      </c>
      <c r="D152" s="48" t="s">
        <v>299</v>
      </c>
      <c r="E152" s="49">
        <v>10</v>
      </c>
      <c r="F152" s="4" t="s">
        <v>8</v>
      </c>
      <c r="G152" s="24"/>
      <c r="H152" s="5">
        <f t="shared" si="0"/>
        <v>10.075000000000001</v>
      </c>
    </row>
    <row r="153" spans="1:8" ht="16.8" x14ac:dyDescent="0.35">
      <c r="A153" s="38" t="s">
        <v>170</v>
      </c>
      <c r="B153" s="59" t="s">
        <v>171</v>
      </c>
      <c r="C153" s="53" t="s">
        <v>295</v>
      </c>
      <c r="D153" s="48" t="s">
        <v>300</v>
      </c>
      <c r="E153" s="49">
        <v>110</v>
      </c>
      <c r="F153" s="4" t="s">
        <v>8</v>
      </c>
      <c r="G153" s="24"/>
      <c r="H153" s="5">
        <f t="shared" si="0"/>
        <v>110.825</v>
      </c>
    </row>
    <row r="154" spans="1:8" ht="16.8" x14ac:dyDescent="0.35">
      <c r="A154" s="38" t="s">
        <v>170</v>
      </c>
      <c r="B154" s="59" t="s">
        <v>171</v>
      </c>
      <c r="C154" s="53" t="s">
        <v>295</v>
      </c>
      <c r="D154" s="48" t="s">
        <v>301</v>
      </c>
      <c r="E154" s="49">
        <v>110</v>
      </c>
      <c r="F154" s="4" t="s">
        <v>8</v>
      </c>
      <c r="G154" s="24"/>
      <c r="H154" s="5">
        <f t="shared" si="0"/>
        <v>110.825</v>
      </c>
    </row>
    <row r="155" spans="1:8" ht="16.8" x14ac:dyDescent="0.35">
      <c r="A155" s="38" t="s">
        <v>170</v>
      </c>
      <c r="B155" s="59" t="s">
        <v>171</v>
      </c>
      <c r="C155" s="53" t="s">
        <v>295</v>
      </c>
      <c r="D155" s="48" t="s">
        <v>302</v>
      </c>
      <c r="E155" s="49">
        <v>110</v>
      </c>
      <c r="F155" s="4" t="s">
        <v>8</v>
      </c>
      <c r="G155" s="24"/>
      <c r="H155" s="5">
        <f t="shared" si="0"/>
        <v>110.825</v>
      </c>
    </row>
    <row r="156" spans="1:8" ht="16.8" x14ac:dyDescent="0.35">
      <c r="A156" s="38" t="s">
        <v>170</v>
      </c>
      <c r="B156" s="59" t="s">
        <v>171</v>
      </c>
      <c r="C156" s="53" t="s">
        <v>295</v>
      </c>
      <c r="D156" s="48" t="s">
        <v>303</v>
      </c>
      <c r="E156" s="49">
        <v>110</v>
      </c>
      <c r="F156" s="4" t="s">
        <v>8</v>
      </c>
      <c r="G156" s="24"/>
      <c r="H156" s="5">
        <f t="shared" si="0"/>
        <v>110.825</v>
      </c>
    </row>
    <row r="157" spans="1:8" ht="16.8" x14ac:dyDescent="0.35">
      <c r="A157" s="38" t="s">
        <v>170</v>
      </c>
      <c r="B157" s="59" t="s">
        <v>171</v>
      </c>
      <c r="C157" s="53" t="s">
        <v>177</v>
      </c>
      <c r="D157" s="48" t="s">
        <v>304</v>
      </c>
      <c r="E157" s="6" t="s">
        <v>179</v>
      </c>
      <c r="F157" s="4" t="s">
        <v>8</v>
      </c>
      <c r="G157" s="24"/>
      <c r="H157" s="5"/>
    </row>
    <row r="158" spans="1:8" ht="16.8" x14ac:dyDescent="0.35">
      <c r="A158" s="38" t="s">
        <v>170</v>
      </c>
      <c r="B158" s="59" t="s">
        <v>171</v>
      </c>
      <c r="C158" s="53" t="s">
        <v>305</v>
      </c>
      <c r="D158" s="48" t="s">
        <v>306</v>
      </c>
      <c r="E158" s="49">
        <v>40</v>
      </c>
      <c r="F158" s="4" t="s">
        <v>8</v>
      </c>
      <c r="G158" s="24"/>
      <c r="H158" s="5">
        <f t="shared" si="0"/>
        <v>40.300000000000004</v>
      </c>
    </row>
    <row r="159" spans="1:8" ht="16.8" x14ac:dyDescent="0.35">
      <c r="A159" s="38" t="s">
        <v>170</v>
      </c>
      <c r="B159" s="59" t="s">
        <v>171</v>
      </c>
      <c r="C159" s="53" t="s">
        <v>305</v>
      </c>
      <c r="D159" s="48" t="s">
        <v>307</v>
      </c>
      <c r="E159" s="49">
        <v>40</v>
      </c>
      <c r="F159" s="4" t="s">
        <v>8</v>
      </c>
      <c r="G159" s="24"/>
      <c r="H159" s="5">
        <f t="shared" si="0"/>
        <v>40.300000000000004</v>
      </c>
    </row>
    <row r="160" spans="1:8" ht="16.8" x14ac:dyDescent="0.35">
      <c r="A160" s="38" t="s">
        <v>170</v>
      </c>
      <c r="B160" s="59" t="s">
        <v>171</v>
      </c>
      <c r="C160" s="53" t="s">
        <v>305</v>
      </c>
      <c r="D160" s="48" t="s">
        <v>308</v>
      </c>
      <c r="E160" s="49">
        <v>40</v>
      </c>
      <c r="F160" s="4" t="s">
        <v>8</v>
      </c>
      <c r="G160" s="24"/>
      <c r="H160" s="5">
        <f t="shared" si="0"/>
        <v>40.300000000000004</v>
      </c>
    </row>
    <row r="161" spans="1:8" ht="16.8" x14ac:dyDescent="0.35">
      <c r="A161" s="38" t="s">
        <v>170</v>
      </c>
      <c r="B161" s="59" t="s">
        <v>171</v>
      </c>
      <c r="C161" s="53" t="s">
        <v>305</v>
      </c>
      <c r="D161" s="48" t="s">
        <v>309</v>
      </c>
      <c r="E161" s="49">
        <v>40</v>
      </c>
      <c r="F161" s="4" t="s">
        <v>8</v>
      </c>
      <c r="G161" s="24"/>
      <c r="H161" s="5">
        <f t="shared" si="0"/>
        <v>40.300000000000004</v>
      </c>
    </row>
    <row r="162" spans="1:8" ht="16.8" x14ac:dyDescent="0.35">
      <c r="A162" s="38" t="s">
        <v>170</v>
      </c>
      <c r="B162" s="59" t="s">
        <v>171</v>
      </c>
      <c r="C162" s="53" t="s">
        <v>305</v>
      </c>
      <c r="D162" s="48" t="s">
        <v>310</v>
      </c>
      <c r="E162" s="49">
        <v>400</v>
      </c>
      <c r="F162" s="4" t="s">
        <v>8</v>
      </c>
      <c r="G162" s="24"/>
      <c r="H162" s="5">
        <f t="shared" si="0"/>
        <v>403</v>
      </c>
    </row>
    <row r="163" spans="1:8" ht="16.8" x14ac:dyDescent="0.35">
      <c r="A163" s="38" t="s">
        <v>170</v>
      </c>
      <c r="B163" s="59" t="s">
        <v>171</v>
      </c>
      <c r="C163" s="53" t="s">
        <v>305</v>
      </c>
      <c r="D163" s="48" t="s">
        <v>311</v>
      </c>
      <c r="E163" s="49">
        <v>400</v>
      </c>
      <c r="F163" s="4" t="s">
        <v>8</v>
      </c>
      <c r="G163" s="24"/>
      <c r="H163" s="5">
        <f t="shared" si="0"/>
        <v>403</v>
      </c>
    </row>
    <row r="164" spans="1:8" ht="16.8" x14ac:dyDescent="0.35">
      <c r="A164" s="38" t="s">
        <v>170</v>
      </c>
      <c r="B164" s="59" t="s">
        <v>171</v>
      </c>
      <c r="C164" s="53" t="s">
        <v>305</v>
      </c>
      <c r="D164" s="48" t="s">
        <v>312</v>
      </c>
      <c r="E164" s="49">
        <v>400</v>
      </c>
      <c r="F164" s="4" t="s">
        <v>8</v>
      </c>
      <c r="G164" s="24"/>
      <c r="H164" s="5">
        <f t="shared" si="0"/>
        <v>403</v>
      </c>
    </row>
    <row r="165" spans="1:8" ht="16.8" x14ac:dyDescent="0.35">
      <c r="A165" s="38" t="s">
        <v>170</v>
      </c>
      <c r="B165" s="59" t="s">
        <v>171</v>
      </c>
      <c r="C165" s="53" t="s">
        <v>305</v>
      </c>
      <c r="D165" s="48" t="s">
        <v>313</v>
      </c>
      <c r="E165" s="49">
        <v>400</v>
      </c>
      <c r="F165" s="4" t="s">
        <v>8</v>
      </c>
      <c r="G165" s="24"/>
      <c r="H165" s="5">
        <f t="shared" si="0"/>
        <v>403</v>
      </c>
    </row>
    <row r="166" spans="1:8" ht="16.8" x14ac:dyDescent="0.35">
      <c r="A166" s="38" t="s">
        <v>170</v>
      </c>
      <c r="B166" s="59" t="s">
        <v>171</v>
      </c>
      <c r="C166" s="53" t="s">
        <v>314</v>
      </c>
      <c r="D166" s="48" t="s">
        <v>315</v>
      </c>
      <c r="E166" s="49">
        <v>15</v>
      </c>
      <c r="F166" s="4" t="s">
        <v>8</v>
      </c>
      <c r="G166" s="24"/>
      <c r="H166" s="5">
        <f t="shared" si="0"/>
        <v>15.112500000000001</v>
      </c>
    </row>
    <row r="167" spans="1:8" ht="16.8" x14ac:dyDescent="0.35">
      <c r="A167" s="38" t="s">
        <v>170</v>
      </c>
      <c r="B167" s="59" t="s">
        <v>171</v>
      </c>
      <c r="C167" s="53" t="s">
        <v>314</v>
      </c>
      <c r="D167" s="48" t="s">
        <v>316</v>
      </c>
      <c r="E167" s="49">
        <v>165</v>
      </c>
      <c r="F167" s="4" t="s">
        <v>8</v>
      </c>
      <c r="G167" s="24"/>
      <c r="H167" s="5">
        <f t="shared" si="0"/>
        <v>166.23750000000001</v>
      </c>
    </row>
    <row r="168" spans="1:8" ht="16.8" x14ac:dyDescent="0.35">
      <c r="A168" s="38" t="s">
        <v>170</v>
      </c>
      <c r="B168" s="59" t="s">
        <v>171</v>
      </c>
      <c r="C168" s="53" t="s">
        <v>317</v>
      </c>
      <c r="D168" s="48" t="s">
        <v>318</v>
      </c>
      <c r="E168" s="49">
        <v>100</v>
      </c>
      <c r="F168" s="4" t="s">
        <v>8</v>
      </c>
      <c r="G168" s="24"/>
      <c r="H168" s="5">
        <f t="shared" si="0"/>
        <v>100.75</v>
      </c>
    </row>
    <row r="169" spans="1:8" ht="16.8" x14ac:dyDescent="0.35">
      <c r="A169" s="38" t="s">
        <v>170</v>
      </c>
      <c r="B169" s="59" t="s">
        <v>171</v>
      </c>
      <c r="C169" s="53" t="s">
        <v>317</v>
      </c>
      <c r="D169" s="48" t="s">
        <v>319</v>
      </c>
      <c r="E169" s="49">
        <v>1100</v>
      </c>
      <c r="F169" s="4" t="s">
        <v>8</v>
      </c>
      <c r="G169" s="24"/>
      <c r="H169" s="5">
        <f t="shared" si="0"/>
        <v>1108.25</v>
      </c>
    </row>
    <row r="170" spans="1:8" ht="16.8" x14ac:dyDescent="0.35">
      <c r="A170" s="38" t="s">
        <v>170</v>
      </c>
      <c r="B170" s="59" t="s">
        <v>171</v>
      </c>
      <c r="C170" s="53" t="s">
        <v>177</v>
      </c>
      <c r="D170" s="48" t="s">
        <v>320</v>
      </c>
      <c r="E170" s="6" t="s">
        <v>179</v>
      </c>
      <c r="F170" s="4" t="s">
        <v>8</v>
      </c>
      <c r="G170" s="24"/>
      <c r="H170" s="5"/>
    </row>
    <row r="171" spans="1:8" ht="16.8" x14ac:dyDescent="0.35">
      <c r="A171" s="38" t="s">
        <v>170</v>
      </c>
      <c r="B171" s="59" t="s">
        <v>171</v>
      </c>
      <c r="C171" s="53" t="s">
        <v>321</v>
      </c>
      <c r="D171" s="48" t="s">
        <v>322</v>
      </c>
      <c r="E171" s="49">
        <v>9</v>
      </c>
      <c r="F171" s="4" t="s">
        <v>8</v>
      </c>
      <c r="G171" s="24"/>
      <c r="H171" s="5">
        <f t="shared" si="0"/>
        <v>9.0675000000000008</v>
      </c>
    </row>
    <row r="172" spans="1:8" ht="16.8" x14ac:dyDescent="0.35">
      <c r="A172" s="38" t="s">
        <v>170</v>
      </c>
      <c r="B172" s="59" t="s">
        <v>171</v>
      </c>
      <c r="C172" s="53" t="s">
        <v>321</v>
      </c>
      <c r="D172" s="48" t="s">
        <v>323</v>
      </c>
      <c r="E172" s="49">
        <v>99</v>
      </c>
      <c r="F172" s="4" t="s">
        <v>8</v>
      </c>
      <c r="G172" s="24"/>
      <c r="H172" s="5">
        <f t="shared" si="0"/>
        <v>99.742500000000007</v>
      </c>
    </row>
    <row r="173" spans="1:8" ht="16.8" x14ac:dyDescent="0.35">
      <c r="A173" s="38" t="s">
        <v>170</v>
      </c>
      <c r="B173" s="59" t="s">
        <v>171</v>
      </c>
      <c r="C173" s="53" t="s">
        <v>324</v>
      </c>
      <c r="D173" s="48" t="s">
        <v>325</v>
      </c>
      <c r="E173" s="49">
        <v>9</v>
      </c>
      <c r="F173" s="4" t="s">
        <v>8</v>
      </c>
      <c r="G173" s="24"/>
      <c r="H173" s="5">
        <f t="shared" si="0"/>
        <v>9.0675000000000008</v>
      </c>
    </row>
    <row r="174" spans="1:8" ht="16.8" x14ac:dyDescent="0.35">
      <c r="A174" s="38" t="s">
        <v>170</v>
      </c>
      <c r="B174" s="59" t="s">
        <v>171</v>
      </c>
      <c r="C174" s="53" t="s">
        <v>324</v>
      </c>
      <c r="D174" s="48" t="s">
        <v>326</v>
      </c>
      <c r="E174" s="49">
        <v>99</v>
      </c>
      <c r="F174" s="4" t="s">
        <v>8</v>
      </c>
      <c r="G174" s="24"/>
      <c r="H174" s="5">
        <f t="shared" si="0"/>
        <v>99.742500000000007</v>
      </c>
    </row>
    <row r="175" spans="1:8" ht="16.8" x14ac:dyDescent="0.35">
      <c r="A175" s="38" t="s">
        <v>170</v>
      </c>
      <c r="B175" s="59" t="s">
        <v>171</v>
      </c>
      <c r="C175" s="53" t="s">
        <v>327</v>
      </c>
      <c r="D175" s="48" t="s">
        <v>328</v>
      </c>
      <c r="E175" s="49">
        <v>9</v>
      </c>
      <c r="F175" s="4" t="s">
        <v>8</v>
      </c>
      <c r="G175" s="24"/>
      <c r="H175" s="5">
        <f t="shared" si="0"/>
        <v>9.0675000000000008</v>
      </c>
    </row>
    <row r="176" spans="1:8" ht="16.8" x14ac:dyDescent="0.35">
      <c r="A176" s="38" t="s">
        <v>170</v>
      </c>
      <c r="B176" s="59" t="s">
        <v>171</v>
      </c>
      <c r="C176" s="53" t="s">
        <v>329</v>
      </c>
      <c r="D176" s="48" t="s">
        <v>330</v>
      </c>
      <c r="E176" s="49">
        <v>125</v>
      </c>
      <c r="F176" s="4" t="s">
        <v>8</v>
      </c>
      <c r="G176" s="24"/>
      <c r="H176" s="5">
        <f t="shared" si="0"/>
        <v>125.93750000000001</v>
      </c>
    </row>
    <row r="177" spans="1:8" ht="16.8" x14ac:dyDescent="0.35">
      <c r="A177" s="38" t="s">
        <v>170</v>
      </c>
      <c r="B177" s="59" t="s">
        <v>171</v>
      </c>
      <c r="C177" s="53" t="s">
        <v>327</v>
      </c>
      <c r="D177" s="48" t="s">
        <v>331</v>
      </c>
      <c r="E177" s="49">
        <v>99</v>
      </c>
      <c r="F177" s="4" t="s">
        <v>8</v>
      </c>
      <c r="G177" s="24"/>
      <c r="H177" s="5">
        <f t="shared" si="0"/>
        <v>99.742500000000007</v>
      </c>
    </row>
    <row r="178" spans="1:8" ht="16.8" x14ac:dyDescent="0.35">
      <c r="A178" s="38" t="s">
        <v>170</v>
      </c>
      <c r="B178" s="59" t="s">
        <v>171</v>
      </c>
      <c r="C178" s="53" t="s">
        <v>329</v>
      </c>
      <c r="D178" s="48" t="s">
        <v>332</v>
      </c>
      <c r="E178" s="49">
        <v>1081</v>
      </c>
      <c r="F178" s="4" t="s">
        <v>8</v>
      </c>
      <c r="G178" s="24"/>
      <c r="H178" s="5">
        <f t="shared" si="0"/>
        <v>1089.1075000000001</v>
      </c>
    </row>
    <row r="179" spans="1:8" ht="16.8" x14ac:dyDescent="0.35">
      <c r="A179" s="38" t="s">
        <v>170</v>
      </c>
      <c r="B179" s="59" t="s">
        <v>171</v>
      </c>
      <c r="C179" s="53" t="s">
        <v>333</v>
      </c>
      <c r="D179" s="48" t="s">
        <v>334</v>
      </c>
      <c r="E179" s="49">
        <v>9</v>
      </c>
      <c r="F179" s="4" t="s">
        <v>8</v>
      </c>
      <c r="G179" s="24"/>
      <c r="H179" s="5">
        <f t="shared" si="0"/>
        <v>9.0675000000000008</v>
      </c>
    </row>
    <row r="180" spans="1:8" ht="16.8" x14ac:dyDescent="0.35">
      <c r="A180" s="38" t="s">
        <v>170</v>
      </c>
      <c r="B180" s="59" t="s">
        <v>171</v>
      </c>
      <c r="C180" s="53" t="s">
        <v>333</v>
      </c>
      <c r="D180" s="48" t="s">
        <v>335</v>
      </c>
      <c r="E180" s="49">
        <v>99</v>
      </c>
      <c r="F180" s="4" t="s">
        <v>8</v>
      </c>
      <c r="G180" s="24"/>
      <c r="H180" s="5">
        <f t="shared" si="0"/>
        <v>99.742500000000007</v>
      </c>
    </row>
    <row r="181" spans="1:8" ht="16.8" x14ac:dyDescent="0.35">
      <c r="A181" s="38" t="s">
        <v>170</v>
      </c>
      <c r="B181" s="59" t="s">
        <v>171</v>
      </c>
      <c r="C181" s="53" t="s">
        <v>336</v>
      </c>
      <c r="D181" s="48" t="s">
        <v>337</v>
      </c>
      <c r="E181" s="49">
        <v>125</v>
      </c>
      <c r="F181" s="4" t="s">
        <v>8</v>
      </c>
      <c r="G181" s="24"/>
      <c r="H181" s="5">
        <f t="shared" si="0"/>
        <v>125.93750000000001</v>
      </c>
    </row>
    <row r="182" spans="1:8" ht="16.8" x14ac:dyDescent="0.35">
      <c r="A182" s="38" t="s">
        <v>170</v>
      </c>
      <c r="B182" s="59" t="s">
        <v>171</v>
      </c>
      <c r="C182" s="53" t="s">
        <v>336</v>
      </c>
      <c r="D182" s="48" t="s">
        <v>338</v>
      </c>
      <c r="E182" s="49">
        <v>1375</v>
      </c>
      <c r="F182" s="4" t="s">
        <v>8</v>
      </c>
      <c r="G182" s="24"/>
      <c r="H182" s="5">
        <f t="shared" si="0"/>
        <v>1385.3125</v>
      </c>
    </row>
    <row r="183" spans="1:8" ht="16.8" x14ac:dyDescent="0.35">
      <c r="A183" s="38" t="s">
        <v>170</v>
      </c>
      <c r="B183" s="59" t="s">
        <v>171</v>
      </c>
      <c r="C183" s="53" t="s">
        <v>339</v>
      </c>
      <c r="D183" s="48" t="s">
        <v>340</v>
      </c>
      <c r="E183" s="49">
        <v>25</v>
      </c>
      <c r="F183" s="4" t="s">
        <v>8</v>
      </c>
      <c r="G183" s="24"/>
      <c r="H183" s="5">
        <f t="shared" si="0"/>
        <v>25.1875</v>
      </c>
    </row>
    <row r="184" spans="1:8" ht="16.8" x14ac:dyDescent="0.35">
      <c r="A184" s="38" t="s">
        <v>170</v>
      </c>
      <c r="B184" s="59" t="s">
        <v>171</v>
      </c>
      <c r="C184" s="53" t="s">
        <v>339</v>
      </c>
      <c r="D184" s="48" t="s">
        <v>341</v>
      </c>
      <c r="E184" s="49">
        <v>275</v>
      </c>
      <c r="F184" s="4" t="s">
        <v>8</v>
      </c>
      <c r="G184" s="24"/>
      <c r="H184" s="5">
        <f t="shared" si="0"/>
        <v>277.0625</v>
      </c>
    </row>
    <row r="185" spans="1:8" ht="16.8" x14ac:dyDescent="0.35">
      <c r="A185" s="38" t="s">
        <v>170</v>
      </c>
      <c r="B185" s="59" t="s">
        <v>171</v>
      </c>
      <c r="C185" s="53" t="s">
        <v>342</v>
      </c>
      <c r="D185" s="48" t="s">
        <v>343</v>
      </c>
      <c r="E185" s="49">
        <v>375</v>
      </c>
      <c r="F185" s="4" t="s">
        <v>8</v>
      </c>
      <c r="G185" s="24"/>
      <c r="H185" s="5">
        <f t="shared" si="0"/>
        <v>377.8125</v>
      </c>
    </row>
    <row r="186" spans="1:8" ht="16.8" x14ac:dyDescent="0.35">
      <c r="A186" s="38" t="s">
        <v>170</v>
      </c>
      <c r="B186" s="59" t="s">
        <v>171</v>
      </c>
      <c r="C186" s="53" t="s">
        <v>344</v>
      </c>
      <c r="D186" s="48" t="s">
        <v>345</v>
      </c>
      <c r="E186" s="49">
        <v>200</v>
      </c>
      <c r="F186" s="4" t="s">
        <v>8</v>
      </c>
      <c r="G186" s="24"/>
      <c r="H186" s="5">
        <f t="shared" si="0"/>
        <v>201.5</v>
      </c>
    </row>
    <row r="187" spans="1:8" ht="16.8" x14ac:dyDescent="0.35">
      <c r="A187" s="38" t="s">
        <v>170</v>
      </c>
      <c r="B187" s="59" t="s">
        <v>171</v>
      </c>
      <c r="C187" s="53" t="s">
        <v>346</v>
      </c>
      <c r="D187" s="48" t="s">
        <v>347</v>
      </c>
      <c r="E187" s="49">
        <v>37.5</v>
      </c>
      <c r="F187" s="4" t="s">
        <v>8</v>
      </c>
      <c r="G187" s="24"/>
      <c r="H187" s="5">
        <f t="shared" si="0"/>
        <v>37.78125</v>
      </c>
    </row>
    <row r="188" spans="1:8" ht="16.8" x14ac:dyDescent="0.35">
      <c r="A188" s="38" t="s">
        <v>170</v>
      </c>
      <c r="B188" s="59" t="s">
        <v>171</v>
      </c>
      <c r="C188" s="53" t="s">
        <v>348</v>
      </c>
      <c r="D188" s="48" t="s">
        <v>349</v>
      </c>
      <c r="E188" s="49">
        <v>12.5</v>
      </c>
      <c r="F188" s="4" t="s">
        <v>8</v>
      </c>
      <c r="G188" s="24"/>
      <c r="H188" s="5">
        <f t="shared" si="0"/>
        <v>12.59375</v>
      </c>
    </row>
    <row r="189" spans="1:8" ht="16.8" x14ac:dyDescent="0.35">
      <c r="A189" s="38" t="s">
        <v>170</v>
      </c>
      <c r="B189" s="59" t="s">
        <v>171</v>
      </c>
      <c r="C189" s="53" t="s">
        <v>350</v>
      </c>
      <c r="D189" s="48" t="s">
        <v>351</v>
      </c>
      <c r="E189" s="49">
        <v>62.5</v>
      </c>
      <c r="F189" s="4" t="s">
        <v>8</v>
      </c>
      <c r="G189" s="24"/>
      <c r="H189" s="5">
        <f t="shared" si="0"/>
        <v>62.968750000000007</v>
      </c>
    </row>
    <row r="190" spans="1:8" ht="16.8" x14ac:dyDescent="0.35">
      <c r="A190" s="38" t="s">
        <v>170</v>
      </c>
      <c r="B190" s="59" t="s">
        <v>171</v>
      </c>
      <c r="C190" s="53" t="s">
        <v>352</v>
      </c>
      <c r="D190" s="48" t="s">
        <v>353</v>
      </c>
      <c r="E190" s="49">
        <v>12.5</v>
      </c>
      <c r="F190" s="4" t="s">
        <v>8</v>
      </c>
      <c r="G190" s="24"/>
      <c r="H190" s="5">
        <f t="shared" si="0"/>
        <v>12.59375</v>
      </c>
    </row>
    <row r="191" spans="1:8" ht="16.8" x14ac:dyDescent="0.35">
      <c r="A191" s="38" t="s">
        <v>170</v>
      </c>
      <c r="B191" s="59" t="s">
        <v>171</v>
      </c>
      <c r="C191" s="53" t="s">
        <v>354</v>
      </c>
      <c r="D191" s="48" t="s">
        <v>355</v>
      </c>
      <c r="E191" s="49">
        <v>25</v>
      </c>
      <c r="F191" s="4" t="s">
        <v>8</v>
      </c>
      <c r="G191" s="24"/>
      <c r="H191" s="5">
        <f t="shared" si="0"/>
        <v>25.1875</v>
      </c>
    </row>
    <row r="192" spans="1:8" ht="16.8" x14ac:dyDescent="0.35">
      <c r="A192" s="38" t="s">
        <v>170</v>
      </c>
      <c r="B192" s="59" t="s">
        <v>171</v>
      </c>
      <c r="C192" s="53" t="s">
        <v>356</v>
      </c>
      <c r="D192" s="48" t="s">
        <v>357</v>
      </c>
      <c r="E192" s="49">
        <v>12.5</v>
      </c>
      <c r="F192" s="4" t="s">
        <v>8</v>
      </c>
      <c r="G192" s="24"/>
      <c r="H192" s="5">
        <f t="shared" si="0"/>
        <v>12.59375</v>
      </c>
    </row>
    <row r="193" spans="1:8" ht="16.8" x14ac:dyDescent="0.35">
      <c r="A193" s="38" t="s">
        <v>170</v>
      </c>
      <c r="B193" s="59" t="s">
        <v>171</v>
      </c>
      <c r="C193" s="53" t="s">
        <v>342</v>
      </c>
      <c r="D193" s="48" t="s">
        <v>358</v>
      </c>
      <c r="E193" s="49">
        <v>4125</v>
      </c>
      <c r="F193" s="4" t="s">
        <v>8</v>
      </c>
      <c r="G193" s="24"/>
      <c r="H193" s="5">
        <f t="shared" si="0"/>
        <v>4155.9375</v>
      </c>
    </row>
    <row r="194" spans="1:8" ht="16.8" x14ac:dyDescent="0.35">
      <c r="A194" s="38" t="s">
        <v>170</v>
      </c>
      <c r="B194" s="59" t="s">
        <v>171</v>
      </c>
      <c r="C194" s="53" t="s">
        <v>344</v>
      </c>
      <c r="D194" s="48" t="s">
        <v>359</v>
      </c>
      <c r="E194" s="49">
        <v>2200</v>
      </c>
      <c r="F194" s="4" t="s">
        <v>8</v>
      </c>
      <c r="G194" s="24"/>
      <c r="H194" s="5">
        <f t="shared" si="0"/>
        <v>2216.5</v>
      </c>
    </row>
    <row r="195" spans="1:8" ht="16.8" x14ac:dyDescent="0.35">
      <c r="A195" s="38" t="s">
        <v>170</v>
      </c>
      <c r="B195" s="59" t="s">
        <v>171</v>
      </c>
      <c r="C195" s="53" t="s">
        <v>356</v>
      </c>
      <c r="D195" s="48" t="s">
        <v>360</v>
      </c>
      <c r="E195" s="49">
        <v>137.5</v>
      </c>
      <c r="F195" s="4" t="s">
        <v>8</v>
      </c>
      <c r="G195" s="24"/>
      <c r="H195" s="5">
        <f t="shared" si="0"/>
        <v>138.53125</v>
      </c>
    </row>
    <row r="196" spans="1:8" ht="16.8" x14ac:dyDescent="0.35">
      <c r="A196" s="38" t="s">
        <v>170</v>
      </c>
      <c r="B196" s="59" t="s">
        <v>171</v>
      </c>
      <c r="C196" s="53" t="s">
        <v>354</v>
      </c>
      <c r="D196" s="48" t="s">
        <v>361</v>
      </c>
      <c r="E196" s="49">
        <v>275</v>
      </c>
      <c r="F196" s="4" t="s">
        <v>8</v>
      </c>
      <c r="G196" s="24"/>
      <c r="H196" s="5">
        <f t="shared" si="0"/>
        <v>277.0625</v>
      </c>
    </row>
    <row r="197" spans="1:8" ht="16.8" x14ac:dyDescent="0.35">
      <c r="A197" s="38" t="s">
        <v>170</v>
      </c>
      <c r="B197" s="59" t="s">
        <v>171</v>
      </c>
      <c r="C197" s="53" t="s">
        <v>352</v>
      </c>
      <c r="D197" s="48" t="s">
        <v>362</v>
      </c>
      <c r="E197" s="49">
        <v>137.5</v>
      </c>
      <c r="F197" s="4" t="s">
        <v>8</v>
      </c>
      <c r="G197" s="24"/>
      <c r="H197" s="5">
        <f t="shared" si="0"/>
        <v>138.53125</v>
      </c>
    </row>
    <row r="198" spans="1:8" ht="16.8" x14ac:dyDescent="0.35">
      <c r="A198" s="38" t="s">
        <v>170</v>
      </c>
      <c r="B198" s="59" t="s">
        <v>171</v>
      </c>
      <c r="C198" s="53" t="s">
        <v>350</v>
      </c>
      <c r="D198" s="48" t="s">
        <v>363</v>
      </c>
      <c r="E198" s="49">
        <v>687.5</v>
      </c>
      <c r="F198" s="4" t="s">
        <v>8</v>
      </c>
      <c r="G198" s="24"/>
      <c r="H198" s="5">
        <f t="shared" si="0"/>
        <v>692.65625</v>
      </c>
    </row>
    <row r="199" spans="1:8" ht="16.8" x14ac:dyDescent="0.35">
      <c r="A199" s="38" t="s">
        <v>170</v>
      </c>
      <c r="B199" s="59" t="s">
        <v>171</v>
      </c>
      <c r="C199" s="53" t="s">
        <v>348</v>
      </c>
      <c r="D199" s="48" t="s">
        <v>364</v>
      </c>
      <c r="E199" s="49">
        <v>137.5</v>
      </c>
      <c r="F199" s="4" t="s">
        <v>8</v>
      </c>
      <c r="G199" s="24"/>
      <c r="H199" s="5">
        <f t="shared" si="0"/>
        <v>138.53125</v>
      </c>
    </row>
    <row r="200" spans="1:8" ht="16.8" x14ac:dyDescent="0.35">
      <c r="A200" s="38" t="s">
        <v>170</v>
      </c>
      <c r="B200" s="59" t="s">
        <v>171</v>
      </c>
      <c r="C200" s="53" t="s">
        <v>346</v>
      </c>
      <c r="D200" s="48" t="s">
        <v>365</v>
      </c>
      <c r="E200" s="49">
        <v>412.5</v>
      </c>
      <c r="F200" s="4" t="s">
        <v>8</v>
      </c>
      <c r="G200" s="24"/>
      <c r="H200" s="5">
        <f t="shared" si="0"/>
        <v>415.59375</v>
      </c>
    </row>
    <row r="201" spans="1:8" ht="16.8" x14ac:dyDescent="0.35">
      <c r="A201" s="38" t="s">
        <v>170</v>
      </c>
      <c r="B201" s="59" t="s">
        <v>171</v>
      </c>
      <c r="C201" s="53" t="s">
        <v>366</v>
      </c>
      <c r="D201" s="48" t="s">
        <v>367</v>
      </c>
      <c r="E201" s="49">
        <v>50</v>
      </c>
      <c r="F201" s="4" t="s">
        <v>8</v>
      </c>
      <c r="G201" s="24"/>
      <c r="H201" s="5">
        <f t="shared" si="0"/>
        <v>50.375</v>
      </c>
    </row>
    <row r="202" spans="1:8" ht="16.8" x14ac:dyDescent="0.35">
      <c r="A202" s="38" t="s">
        <v>170</v>
      </c>
      <c r="B202" s="59" t="s">
        <v>171</v>
      </c>
      <c r="C202" s="53" t="s">
        <v>366</v>
      </c>
      <c r="D202" s="48" t="s">
        <v>368</v>
      </c>
      <c r="E202" s="49">
        <v>550</v>
      </c>
      <c r="F202" s="4" t="s">
        <v>8</v>
      </c>
      <c r="G202" s="24"/>
      <c r="H202" s="5">
        <f t="shared" si="0"/>
        <v>554.125</v>
      </c>
    </row>
    <row r="203" spans="1:8" ht="16.8" x14ac:dyDescent="0.35">
      <c r="A203" s="38" t="s">
        <v>170</v>
      </c>
      <c r="B203" s="59" t="s">
        <v>171</v>
      </c>
      <c r="C203" s="53" t="s">
        <v>369</v>
      </c>
      <c r="D203" s="48" t="s">
        <v>370</v>
      </c>
      <c r="E203" s="49">
        <v>90</v>
      </c>
      <c r="F203" s="4" t="s">
        <v>8</v>
      </c>
      <c r="G203" s="24"/>
      <c r="H203" s="5">
        <f t="shared" si="0"/>
        <v>90.675000000000011</v>
      </c>
    </row>
    <row r="204" spans="1:8" ht="16.8" x14ac:dyDescent="0.35">
      <c r="A204" s="38" t="s">
        <v>170</v>
      </c>
      <c r="B204" s="59" t="s">
        <v>171</v>
      </c>
      <c r="C204" s="53" t="s">
        <v>369</v>
      </c>
      <c r="D204" s="48" t="s">
        <v>371</v>
      </c>
      <c r="E204" s="49">
        <v>990</v>
      </c>
      <c r="F204" s="4" t="s">
        <v>8</v>
      </c>
      <c r="G204" s="24"/>
      <c r="H204" s="5">
        <f t="shared" si="0"/>
        <v>997.42500000000007</v>
      </c>
    </row>
    <row r="205" spans="1:8" ht="16.8" x14ac:dyDescent="0.35">
      <c r="A205" s="38" t="s">
        <v>170</v>
      </c>
      <c r="B205" s="59" t="s">
        <v>171</v>
      </c>
      <c r="C205" s="53" t="s">
        <v>372</v>
      </c>
      <c r="D205" s="48" t="s">
        <v>373</v>
      </c>
      <c r="E205" s="49">
        <v>200</v>
      </c>
      <c r="F205" s="4" t="s">
        <v>8</v>
      </c>
      <c r="G205" s="24"/>
      <c r="H205" s="5">
        <f t="shared" si="0"/>
        <v>201.5</v>
      </c>
    </row>
    <row r="206" spans="1:8" ht="16.8" x14ac:dyDescent="0.35">
      <c r="A206" s="38" t="s">
        <v>170</v>
      </c>
      <c r="B206" s="59" t="s">
        <v>171</v>
      </c>
      <c r="C206" s="53" t="s">
        <v>372</v>
      </c>
      <c r="D206" s="48" t="s">
        <v>374</v>
      </c>
      <c r="E206" s="49">
        <v>2200</v>
      </c>
      <c r="F206" s="4" t="s">
        <v>8</v>
      </c>
      <c r="G206" s="24"/>
      <c r="H206" s="5">
        <f t="shared" si="0"/>
        <v>2216.5</v>
      </c>
    </row>
    <row r="207" spans="1:8" ht="16.8" x14ac:dyDescent="0.35">
      <c r="A207" s="38" t="s">
        <v>170</v>
      </c>
      <c r="B207" s="59" t="s">
        <v>171</v>
      </c>
      <c r="C207" s="53" t="s">
        <v>375</v>
      </c>
      <c r="D207" s="48" t="s">
        <v>376</v>
      </c>
      <c r="E207" s="49">
        <v>0</v>
      </c>
      <c r="F207" s="4" t="s">
        <v>8</v>
      </c>
      <c r="G207" s="24"/>
      <c r="H207" s="5">
        <f t="shared" si="0"/>
        <v>0</v>
      </c>
    </row>
    <row r="208" spans="1:8" ht="16.8" x14ac:dyDescent="0.35">
      <c r="A208" s="38" t="s">
        <v>170</v>
      </c>
      <c r="B208" s="59" t="s">
        <v>171</v>
      </c>
      <c r="C208" s="53" t="s">
        <v>377</v>
      </c>
      <c r="D208" s="48" t="s">
        <v>378</v>
      </c>
      <c r="E208" s="49">
        <v>0</v>
      </c>
      <c r="F208" s="4" t="s">
        <v>8</v>
      </c>
      <c r="G208" s="24"/>
      <c r="H208" s="5">
        <f t="shared" si="0"/>
        <v>0</v>
      </c>
    </row>
    <row r="209" spans="1:8" ht="16.8" x14ac:dyDescent="0.35">
      <c r="A209" s="38" t="s">
        <v>170</v>
      </c>
      <c r="B209" s="59" t="s">
        <v>171</v>
      </c>
      <c r="C209" s="53" t="s">
        <v>379</v>
      </c>
      <c r="D209" s="48" t="s">
        <v>380</v>
      </c>
      <c r="E209" s="49">
        <v>200</v>
      </c>
      <c r="F209" s="4" t="s">
        <v>8</v>
      </c>
      <c r="G209" s="24"/>
      <c r="H209" s="5">
        <f t="shared" si="0"/>
        <v>201.5</v>
      </c>
    </row>
    <row r="210" spans="1:8" ht="16.8" x14ac:dyDescent="0.35">
      <c r="A210" s="38" t="s">
        <v>170</v>
      </c>
      <c r="B210" s="59" t="s">
        <v>171</v>
      </c>
      <c r="C210" s="53" t="s">
        <v>379</v>
      </c>
      <c r="D210" s="48" t="s">
        <v>381</v>
      </c>
      <c r="E210" s="49">
        <v>2200</v>
      </c>
      <c r="F210" s="4" t="s">
        <v>8</v>
      </c>
      <c r="G210" s="24"/>
      <c r="H210" s="5">
        <f t="shared" si="0"/>
        <v>2216.5</v>
      </c>
    </row>
    <row r="211" spans="1:8" ht="16.8" x14ac:dyDescent="0.35">
      <c r="A211" s="38" t="s">
        <v>170</v>
      </c>
      <c r="B211" s="59" t="s">
        <v>171</v>
      </c>
      <c r="C211" s="53" t="s">
        <v>382</v>
      </c>
      <c r="D211" s="48" t="s">
        <v>383</v>
      </c>
      <c r="E211" s="49">
        <v>35</v>
      </c>
      <c r="F211" s="4" t="s">
        <v>8</v>
      </c>
      <c r="G211" s="24"/>
      <c r="H211" s="5">
        <f t="shared" si="0"/>
        <v>35.262500000000003</v>
      </c>
    </row>
    <row r="212" spans="1:8" ht="16.8" x14ac:dyDescent="0.35">
      <c r="A212" s="38" t="s">
        <v>170</v>
      </c>
      <c r="B212" s="59" t="s">
        <v>171</v>
      </c>
      <c r="C212" s="53" t="s">
        <v>382</v>
      </c>
      <c r="D212" s="48" t="s">
        <v>384</v>
      </c>
      <c r="E212" s="49">
        <v>390</v>
      </c>
      <c r="F212" s="4" t="s">
        <v>8</v>
      </c>
      <c r="G212" s="24"/>
      <c r="H212" s="5">
        <f t="shared" si="0"/>
        <v>392.92500000000001</v>
      </c>
    </row>
    <row r="213" spans="1:8" ht="16.8" x14ac:dyDescent="0.35">
      <c r="A213" s="38" t="s">
        <v>170</v>
      </c>
      <c r="B213" s="59" t="s">
        <v>171</v>
      </c>
      <c r="C213" s="53" t="s">
        <v>177</v>
      </c>
      <c r="D213" s="48" t="s">
        <v>385</v>
      </c>
      <c r="E213" s="6" t="s">
        <v>179</v>
      </c>
      <c r="F213" s="4" t="s">
        <v>8</v>
      </c>
      <c r="G213" s="24"/>
      <c r="H213" s="5"/>
    </row>
    <row r="214" spans="1:8" ht="16.8" x14ac:dyDescent="0.35">
      <c r="A214" s="38" t="s">
        <v>170</v>
      </c>
      <c r="B214" s="59" t="s">
        <v>171</v>
      </c>
      <c r="C214" s="53" t="s">
        <v>386</v>
      </c>
      <c r="D214" s="48" t="s">
        <v>387</v>
      </c>
      <c r="E214" s="49">
        <v>318</v>
      </c>
      <c r="F214" s="4" t="s">
        <v>8</v>
      </c>
      <c r="G214" s="24"/>
      <c r="H214" s="5">
        <f t="shared" si="0"/>
        <v>320.38500000000005</v>
      </c>
    </row>
    <row r="215" spans="1:8" ht="16.8" x14ac:dyDescent="0.35">
      <c r="A215" s="38" t="s">
        <v>170</v>
      </c>
      <c r="B215" s="59" t="s">
        <v>171</v>
      </c>
      <c r="C215" s="53" t="s">
        <v>386</v>
      </c>
      <c r="D215" s="48" t="s">
        <v>388</v>
      </c>
      <c r="E215" s="49">
        <v>3500</v>
      </c>
      <c r="F215" s="4" t="s">
        <v>8</v>
      </c>
      <c r="G215" s="24"/>
      <c r="H215" s="5">
        <f t="shared" si="0"/>
        <v>3526.25</v>
      </c>
    </row>
    <row r="216" spans="1:8" ht="16.8" x14ac:dyDescent="0.35">
      <c r="A216" s="38" t="s">
        <v>170</v>
      </c>
      <c r="B216" s="59" t="s">
        <v>171</v>
      </c>
      <c r="C216" s="53" t="s">
        <v>389</v>
      </c>
      <c r="D216" s="48" t="s">
        <v>390</v>
      </c>
      <c r="E216" s="49">
        <v>7</v>
      </c>
      <c r="F216" s="4" t="s">
        <v>8</v>
      </c>
      <c r="G216" s="24"/>
      <c r="H216" s="5">
        <f t="shared" si="0"/>
        <v>7.0525000000000002</v>
      </c>
    </row>
    <row r="217" spans="1:8" ht="16.8" x14ac:dyDescent="0.35">
      <c r="A217" s="38" t="s">
        <v>170</v>
      </c>
      <c r="B217" s="59" t="s">
        <v>171</v>
      </c>
      <c r="C217" s="53" t="s">
        <v>391</v>
      </c>
      <c r="D217" s="48" t="s">
        <v>392</v>
      </c>
      <c r="E217" s="49">
        <v>7</v>
      </c>
      <c r="F217" s="4" t="s">
        <v>8</v>
      </c>
      <c r="G217" s="24"/>
      <c r="H217" s="5">
        <f t="shared" si="0"/>
        <v>7.0525000000000002</v>
      </c>
    </row>
    <row r="218" spans="1:8" ht="16.8" x14ac:dyDescent="0.35">
      <c r="A218" s="38" t="s">
        <v>170</v>
      </c>
      <c r="B218" s="59" t="s">
        <v>171</v>
      </c>
      <c r="C218" s="53" t="s">
        <v>393</v>
      </c>
      <c r="D218" s="48" t="s">
        <v>394</v>
      </c>
      <c r="E218" s="49">
        <v>7</v>
      </c>
      <c r="F218" s="4" t="s">
        <v>8</v>
      </c>
      <c r="G218" s="24"/>
      <c r="H218" s="5">
        <f t="shared" si="0"/>
        <v>7.0525000000000002</v>
      </c>
    </row>
    <row r="219" spans="1:8" ht="16.8" x14ac:dyDescent="0.35">
      <c r="A219" s="38" t="s">
        <v>170</v>
      </c>
      <c r="B219" s="59" t="s">
        <v>171</v>
      </c>
      <c r="C219" s="53" t="s">
        <v>395</v>
      </c>
      <c r="D219" s="48" t="s">
        <v>396</v>
      </c>
      <c r="E219" s="49">
        <v>5</v>
      </c>
      <c r="F219" s="4" t="s">
        <v>8</v>
      </c>
      <c r="G219" s="24"/>
      <c r="H219" s="5">
        <f t="shared" si="0"/>
        <v>5.0375000000000005</v>
      </c>
    </row>
    <row r="220" spans="1:8" ht="16.8" x14ac:dyDescent="0.35">
      <c r="A220" s="38" t="s">
        <v>170</v>
      </c>
      <c r="B220" s="59" t="s">
        <v>171</v>
      </c>
      <c r="C220" s="53" t="s">
        <v>397</v>
      </c>
      <c r="D220" s="48" t="s">
        <v>398</v>
      </c>
      <c r="E220" s="49">
        <v>7</v>
      </c>
      <c r="F220" s="4" t="s">
        <v>8</v>
      </c>
      <c r="G220" s="24"/>
      <c r="H220" s="5">
        <f t="shared" si="0"/>
        <v>7.0525000000000002</v>
      </c>
    </row>
    <row r="221" spans="1:8" ht="16.8" x14ac:dyDescent="0.35">
      <c r="A221" s="38" t="s">
        <v>170</v>
      </c>
      <c r="B221" s="59" t="s">
        <v>171</v>
      </c>
      <c r="C221" s="53" t="s">
        <v>399</v>
      </c>
      <c r="D221" s="48" t="s">
        <v>400</v>
      </c>
      <c r="E221" s="49">
        <v>5</v>
      </c>
      <c r="F221" s="4" t="s">
        <v>8</v>
      </c>
      <c r="G221" s="24"/>
      <c r="H221" s="5">
        <f t="shared" si="0"/>
        <v>5.0375000000000005</v>
      </c>
    </row>
    <row r="222" spans="1:8" ht="16.8" x14ac:dyDescent="0.35">
      <c r="A222" s="38" t="s">
        <v>170</v>
      </c>
      <c r="B222" s="59" t="s">
        <v>171</v>
      </c>
      <c r="C222" s="53" t="s">
        <v>401</v>
      </c>
      <c r="D222" s="48" t="s">
        <v>402</v>
      </c>
      <c r="E222" s="49">
        <v>5</v>
      </c>
      <c r="F222" s="4" t="s">
        <v>8</v>
      </c>
      <c r="G222" s="24"/>
      <c r="H222" s="5">
        <f t="shared" si="0"/>
        <v>5.0375000000000005</v>
      </c>
    </row>
    <row r="223" spans="1:8" ht="16.8" x14ac:dyDescent="0.35">
      <c r="A223" s="38" t="s">
        <v>170</v>
      </c>
      <c r="B223" s="59" t="s">
        <v>171</v>
      </c>
      <c r="C223" s="53" t="s">
        <v>403</v>
      </c>
      <c r="D223" s="48" t="s">
        <v>404</v>
      </c>
      <c r="E223" s="49">
        <v>7</v>
      </c>
      <c r="F223" s="4" t="s">
        <v>8</v>
      </c>
      <c r="G223" s="24"/>
      <c r="H223" s="5">
        <f t="shared" si="0"/>
        <v>7.0525000000000002</v>
      </c>
    </row>
    <row r="224" spans="1:8" ht="16.8" x14ac:dyDescent="0.35">
      <c r="A224" s="38" t="s">
        <v>170</v>
      </c>
      <c r="B224" s="59" t="s">
        <v>171</v>
      </c>
      <c r="C224" s="53" t="s">
        <v>405</v>
      </c>
      <c r="D224" s="48" t="s">
        <v>406</v>
      </c>
      <c r="E224" s="49">
        <v>7</v>
      </c>
      <c r="F224" s="4" t="s">
        <v>8</v>
      </c>
      <c r="G224" s="24"/>
      <c r="H224" s="5">
        <f t="shared" si="0"/>
        <v>7.0525000000000002</v>
      </c>
    </row>
    <row r="225" spans="1:8" ht="16.8" x14ac:dyDescent="0.35">
      <c r="A225" s="38" t="s">
        <v>170</v>
      </c>
      <c r="B225" s="59" t="s">
        <v>171</v>
      </c>
      <c r="C225" s="53" t="s">
        <v>407</v>
      </c>
      <c r="D225" s="48" t="s">
        <v>408</v>
      </c>
      <c r="E225" s="49">
        <v>7</v>
      </c>
      <c r="F225" s="4" t="s">
        <v>8</v>
      </c>
      <c r="G225" s="24"/>
      <c r="H225" s="5">
        <f t="shared" si="0"/>
        <v>7.0525000000000002</v>
      </c>
    </row>
    <row r="226" spans="1:8" ht="16.8" x14ac:dyDescent="0.35">
      <c r="A226" s="38" t="s">
        <v>170</v>
      </c>
      <c r="B226" s="59" t="s">
        <v>171</v>
      </c>
      <c r="C226" s="53" t="s">
        <v>409</v>
      </c>
      <c r="D226" s="48" t="s">
        <v>410</v>
      </c>
      <c r="E226" s="49">
        <v>7</v>
      </c>
      <c r="F226" s="4" t="s">
        <v>8</v>
      </c>
      <c r="G226" s="24"/>
      <c r="H226" s="5">
        <f t="shared" si="0"/>
        <v>7.0525000000000002</v>
      </c>
    </row>
    <row r="227" spans="1:8" ht="16.8" x14ac:dyDescent="0.35">
      <c r="A227" s="38" t="s">
        <v>170</v>
      </c>
      <c r="B227" s="59" t="s">
        <v>171</v>
      </c>
      <c r="C227" s="53" t="s">
        <v>409</v>
      </c>
      <c r="D227" s="48" t="s">
        <v>410</v>
      </c>
      <c r="E227" s="49">
        <v>7</v>
      </c>
      <c r="F227" s="4" t="s">
        <v>8</v>
      </c>
      <c r="G227" s="24"/>
      <c r="H227" s="5">
        <f t="shared" si="0"/>
        <v>7.0525000000000002</v>
      </c>
    </row>
    <row r="228" spans="1:8" ht="16.8" x14ac:dyDescent="0.35">
      <c r="A228" s="38" t="s">
        <v>170</v>
      </c>
      <c r="B228" s="59" t="s">
        <v>171</v>
      </c>
      <c r="C228" s="53" t="s">
        <v>411</v>
      </c>
      <c r="D228" s="48" t="s">
        <v>412</v>
      </c>
      <c r="E228" s="49">
        <v>7</v>
      </c>
      <c r="F228" s="4" t="s">
        <v>8</v>
      </c>
      <c r="G228" s="24"/>
      <c r="H228" s="5">
        <f t="shared" si="0"/>
        <v>7.0525000000000002</v>
      </c>
    </row>
    <row r="229" spans="1:8" ht="16.8" x14ac:dyDescent="0.35">
      <c r="A229" s="38" t="s">
        <v>170</v>
      </c>
      <c r="B229" s="59" t="s">
        <v>171</v>
      </c>
      <c r="C229" s="53" t="s">
        <v>413</v>
      </c>
      <c r="D229" s="48" t="s">
        <v>414</v>
      </c>
      <c r="E229" s="49">
        <v>7</v>
      </c>
      <c r="F229" s="4" t="s">
        <v>8</v>
      </c>
      <c r="G229" s="24"/>
      <c r="H229" s="5">
        <f t="shared" si="0"/>
        <v>7.0525000000000002</v>
      </c>
    </row>
    <row r="230" spans="1:8" ht="16.8" x14ac:dyDescent="0.35">
      <c r="A230" s="38" t="s">
        <v>170</v>
      </c>
      <c r="B230" s="59" t="s">
        <v>171</v>
      </c>
      <c r="C230" s="53" t="s">
        <v>409</v>
      </c>
      <c r="D230" s="48" t="s">
        <v>410</v>
      </c>
      <c r="E230" s="49">
        <v>7</v>
      </c>
      <c r="F230" s="4" t="s">
        <v>8</v>
      </c>
      <c r="G230" s="24"/>
      <c r="H230" s="5">
        <f t="shared" si="0"/>
        <v>7.0525000000000002</v>
      </c>
    </row>
    <row r="231" spans="1:8" ht="16.8" x14ac:dyDescent="0.35">
      <c r="A231" s="38" t="s">
        <v>170</v>
      </c>
      <c r="B231" s="59" t="s">
        <v>171</v>
      </c>
      <c r="C231" s="53" t="s">
        <v>409</v>
      </c>
      <c r="D231" s="48" t="s">
        <v>410</v>
      </c>
      <c r="E231" s="49">
        <v>7</v>
      </c>
      <c r="F231" s="4" t="s">
        <v>8</v>
      </c>
      <c r="G231" s="24"/>
      <c r="H231" s="5">
        <f t="shared" si="0"/>
        <v>7.0525000000000002</v>
      </c>
    </row>
    <row r="232" spans="1:8" ht="16.8" x14ac:dyDescent="0.35">
      <c r="A232" s="38" t="s">
        <v>170</v>
      </c>
      <c r="B232" s="59" t="s">
        <v>171</v>
      </c>
      <c r="C232" s="53" t="s">
        <v>415</v>
      </c>
      <c r="D232" s="48" t="s">
        <v>416</v>
      </c>
      <c r="E232" s="49">
        <v>280</v>
      </c>
      <c r="F232" s="4" t="s">
        <v>8</v>
      </c>
      <c r="G232" s="24"/>
      <c r="H232" s="5">
        <f t="shared" si="0"/>
        <v>282.10000000000002</v>
      </c>
    </row>
    <row r="233" spans="1:8" ht="16.8" x14ac:dyDescent="0.35">
      <c r="A233" s="38" t="s">
        <v>170</v>
      </c>
      <c r="B233" s="59" t="s">
        <v>171</v>
      </c>
      <c r="C233" s="53" t="s">
        <v>417</v>
      </c>
      <c r="D233" s="48" t="s">
        <v>418</v>
      </c>
      <c r="E233" s="49">
        <v>7</v>
      </c>
      <c r="F233" s="4" t="s">
        <v>8</v>
      </c>
      <c r="G233" s="24"/>
      <c r="H233" s="5">
        <f t="shared" si="0"/>
        <v>7.0525000000000002</v>
      </c>
    </row>
    <row r="234" spans="1:8" ht="16.8" x14ac:dyDescent="0.35">
      <c r="A234" s="38" t="s">
        <v>170</v>
      </c>
      <c r="B234" s="59" t="s">
        <v>171</v>
      </c>
      <c r="C234" s="53" t="s">
        <v>419</v>
      </c>
      <c r="D234" s="48" t="s">
        <v>420</v>
      </c>
      <c r="E234" s="49">
        <v>7</v>
      </c>
      <c r="F234" s="4" t="s">
        <v>8</v>
      </c>
      <c r="G234" s="24"/>
      <c r="H234" s="5">
        <f t="shared" si="0"/>
        <v>7.0525000000000002</v>
      </c>
    </row>
    <row r="235" spans="1:8" ht="16.8" x14ac:dyDescent="0.35">
      <c r="A235" s="38" t="s">
        <v>170</v>
      </c>
      <c r="B235" s="59" t="s">
        <v>171</v>
      </c>
      <c r="C235" s="53" t="s">
        <v>421</v>
      </c>
      <c r="D235" s="48" t="s">
        <v>422</v>
      </c>
      <c r="E235" s="49">
        <v>7</v>
      </c>
      <c r="F235" s="4" t="s">
        <v>8</v>
      </c>
      <c r="G235" s="24"/>
      <c r="H235" s="5">
        <f t="shared" si="0"/>
        <v>7.0525000000000002</v>
      </c>
    </row>
    <row r="236" spans="1:8" ht="16.8" x14ac:dyDescent="0.35">
      <c r="A236" s="38" t="s">
        <v>170</v>
      </c>
      <c r="B236" s="59" t="s">
        <v>171</v>
      </c>
      <c r="C236" s="53" t="s">
        <v>423</v>
      </c>
      <c r="D236" s="48" t="s">
        <v>424</v>
      </c>
      <c r="E236" s="49">
        <v>7</v>
      </c>
      <c r="F236" s="4" t="s">
        <v>8</v>
      </c>
      <c r="G236" s="24"/>
      <c r="H236" s="5">
        <f t="shared" si="0"/>
        <v>7.0525000000000002</v>
      </c>
    </row>
    <row r="237" spans="1:8" ht="16.8" x14ac:dyDescent="0.35">
      <c r="A237" s="38" t="s">
        <v>170</v>
      </c>
      <c r="B237" s="59" t="s">
        <v>171</v>
      </c>
      <c r="C237" s="53" t="s">
        <v>425</v>
      </c>
      <c r="D237" s="48" t="s">
        <v>426</v>
      </c>
      <c r="E237" s="49">
        <v>7</v>
      </c>
      <c r="F237" s="4" t="s">
        <v>8</v>
      </c>
      <c r="G237" s="24"/>
      <c r="H237" s="5">
        <f t="shared" si="0"/>
        <v>7.0525000000000002</v>
      </c>
    </row>
    <row r="238" spans="1:8" ht="16.8" x14ac:dyDescent="0.35">
      <c r="A238" s="38" t="s">
        <v>170</v>
      </c>
      <c r="B238" s="59" t="s">
        <v>171</v>
      </c>
      <c r="C238" s="53" t="s">
        <v>427</v>
      </c>
      <c r="D238" s="48" t="s">
        <v>428</v>
      </c>
      <c r="E238" s="49">
        <v>280</v>
      </c>
      <c r="F238" s="4" t="s">
        <v>8</v>
      </c>
      <c r="G238" s="24"/>
      <c r="H238" s="5">
        <f t="shared" si="0"/>
        <v>282.10000000000002</v>
      </c>
    </row>
    <row r="239" spans="1:8" ht="16.8" x14ac:dyDescent="0.35">
      <c r="A239" s="38" t="s">
        <v>170</v>
      </c>
      <c r="B239" s="59" t="s">
        <v>171</v>
      </c>
      <c r="C239" s="53" t="s">
        <v>429</v>
      </c>
      <c r="D239" s="48" t="s">
        <v>430</v>
      </c>
      <c r="E239" s="49">
        <v>7</v>
      </c>
      <c r="F239" s="4" t="s">
        <v>8</v>
      </c>
      <c r="G239" s="24"/>
      <c r="H239" s="5">
        <f t="shared" si="0"/>
        <v>7.0525000000000002</v>
      </c>
    </row>
    <row r="240" spans="1:8" ht="16.8" x14ac:dyDescent="0.35">
      <c r="A240" s="38" t="s">
        <v>170</v>
      </c>
      <c r="B240" s="59" t="s">
        <v>171</v>
      </c>
      <c r="C240" s="53" t="s">
        <v>429</v>
      </c>
      <c r="D240" s="48" t="s">
        <v>431</v>
      </c>
      <c r="E240" s="49">
        <v>77</v>
      </c>
      <c r="F240" s="4" t="s">
        <v>8</v>
      </c>
      <c r="G240" s="24"/>
      <c r="H240" s="5">
        <f t="shared" si="0"/>
        <v>77.577500000000001</v>
      </c>
    </row>
    <row r="241" spans="1:8" ht="16.8" x14ac:dyDescent="0.35">
      <c r="A241" s="38" t="s">
        <v>170</v>
      </c>
      <c r="B241" s="59" t="s">
        <v>171</v>
      </c>
      <c r="C241" s="53" t="s">
        <v>427</v>
      </c>
      <c r="D241" s="48" t="s">
        <v>432</v>
      </c>
      <c r="E241" s="49">
        <v>3080</v>
      </c>
      <c r="F241" s="4" t="s">
        <v>8</v>
      </c>
      <c r="G241" s="24"/>
      <c r="H241" s="5">
        <f t="shared" si="0"/>
        <v>3103.1000000000004</v>
      </c>
    </row>
    <row r="242" spans="1:8" ht="16.8" x14ac:dyDescent="0.35">
      <c r="A242" s="38" t="s">
        <v>170</v>
      </c>
      <c r="B242" s="59" t="s">
        <v>171</v>
      </c>
      <c r="C242" s="53" t="s">
        <v>425</v>
      </c>
      <c r="D242" s="48" t="s">
        <v>433</v>
      </c>
      <c r="E242" s="49">
        <v>77</v>
      </c>
      <c r="F242" s="4" t="s">
        <v>8</v>
      </c>
      <c r="G242" s="24"/>
      <c r="H242" s="5">
        <f t="shared" si="0"/>
        <v>77.577500000000001</v>
      </c>
    </row>
    <row r="243" spans="1:8" ht="16.8" x14ac:dyDescent="0.35">
      <c r="A243" s="38" t="s">
        <v>170</v>
      </c>
      <c r="B243" s="59" t="s">
        <v>171</v>
      </c>
      <c r="C243" s="53" t="s">
        <v>423</v>
      </c>
      <c r="D243" s="48" t="s">
        <v>434</v>
      </c>
      <c r="E243" s="49">
        <v>77</v>
      </c>
      <c r="F243" s="4" t="s">
        <v>8</v>
      </c>
      <c r="G243" s="24"/>
      <c r="H243" s="5">
        <f t="shared" si="0"/>
        <v>77.577500000000001</v>
      </c>
    </row>
    <row r="244" spans="1:8" ht="16.8" x14ac:dyDescent="0.35">
      <c r="A244" s="38" t="s">
        <v>170</v>
      </c>
      <c r="B244" s="59" t="s">
        <v>171</v>
      </c>
      <c r="C244" s="53" t="s">
        <v>421</v>
      </c>
      <c r="D244" s="48" t="s">
        <v>435</v>
      </c>
      <c r="E244" s="49">
        <v>77</v>
      </c>
      <c r="F244" s="4" t="s">
        <v>8</v>
      </c>
      <c r="G244" s="24"/>
      <c r="H244" s="5">
        <f t="shared" si="0"/>
        <v>77.577500000000001</v>
      </c>
    </row>
    <row r="245" spans="1:8" ht="16.8" x14ac:dyDescent="0.35">
      <c r="A245" s="38" t="s">
        <v>170</v>
      </c>
      <c r="B245" s="59" t="s">
        <v>171</v>
      </c>
      <c r="C245" s="53" t="s">
        <v>419</v>
      </c>
      <c r="D245" s="48" t="s">
        <v>436</v>
      </c>
      <c r="E245" s="49">
        <v>77</v>
      </c>
      <c r="F245" s="4" t="s">
        <v>8</v>
      </c>
      <c r="G245" s="24"/>
      <c r="H245" s="5">
        <f t="shared" si="0"/>
        <v>77.577500000000001</v>
      </c>
    </row>
    <row r="246" spans="1:8" ht="16.8" x14ac:dyDescent="0.35">
      <c r="A246" s="38" t="s">
        <v>170</v>
      </c>
      <c r="B246" s="59" t="s">
        <v>171</v>
      </c>
      <c r="C246" s="53" t="s">
        <v>417</v>
      </c>
      <c r="D246" s="48" t="s">
        <v>437</v>
      </c>
      <c r="E246" s="49">
        <v>77</v>
      </c>
      <c r="F246" s="4" t="s">
        <v>8</v>
      </c>
      <c r="G246" s="24"/>
      <c r="H246" s="5">
        <f t="shared" si="0"/>
        <v>77.577500000000001</v>
      </c>
    </row>
    <row r="247" spans="1:8" ht="16.8" x14ac:dyDescent="0.35">
      <c r="A247" s="38" t="s">
        <v>170</v>
      </c>
      <c r="B247" s="59" t="s">
        <v>171</v>
      </c>
      <c r="C247" s="53" t="s">
        <v>415</v>
      </c>
      <c r="D247" s="48" t="s">
        <v>438</v>
      </c>
      <c r="E247" s="49">
        <v>3080</v>
      </c>
      <c r="F247" s="4" t="s">
        <v>8</v>
      </c>
      <c r="G247" s="24"/>
      <c r="H247" s="5">
        <f t="shared" si="0"/>
        <v>3103.1000000000004</v>
      </c>
    </row>
    <row r="248" spans="1:8" ht="16.8" x14ac:dyDescent="0.35">
      <c r="A248" s="38" t="s">
        <v>170</v>
      </c>
      <c r="B248" s="59" t="s">
        <v>171</v>
      </c>
      <c r="C248" s="53" t="s">
        <v>409</v>
      </c>
      <c r="D248" s="48" t="s">
        <v>439</v>
      </c>
      <c r="E248" s="49">
        <v>77</v>
      </c>
      <c r="F248" s="4" t="s">
        <v>8</v>
      </c>
      <c r="G248" s="24"/>
      <c r="H248" s="5">
        <f t="shared" si="0"/>
        <v>77.577500000000001</v>
      </c>
    </row>
    <row r="249" spans="1:8" ht="16.8" x14ac:dyDescent="0.35">
      <c r="A249" s="38" t="s">
        <v>170</v>
      </c>
      <c r="B249" s="59" t="s">
        <v>171</v>
      </c>
      <c r="C249" s="53" t="s">
        <v>409</v>
      </c>
      <c r="D249" s="48" t="s">
        <v>439</v>
      </c>
      <c r="E249" s="49">
        <v>77</v>
      </c>
      <c r="F249" s="4" t="s">
        <v>8</v>
      </c>
      <c r="G249" s="24"/>
      <c r="H249" s="5">
        <f t="shared" si="0"/>
        <v>77.577500000000001</v>
      </c>
    </row>
    <row r="250" spans="1:8" ht="16.8" x14ac:dyDescent="0.35">
      <c r="A250" s="38" t="s">
        <v>170</v>
      </c>
      <c r="B250" s="59" t="s">
        <v>171</v>
      </c>
      <c r="C250" s="53" t="s">
        <v>413</v>
      </c>
      <c r="D250" s="48" t="s">
        <v>440</v>
      </c>
      <c r="E250" s="49">
        <v>77</v>
      </c>
      <c r="F250" s="4" t="s">
        <v>8</v>
      </c>
      <c r="G250" s="24"/>
      <c r="H250" s="5">
        <f t="shared" si="0"/>
        <v>77.577500000000001</v>
      </c>
    </row>
    <row r="251" spans="1:8" ht="16.8" x14ac:dyDescent="0.35">
      <c r="A251" s="38" t="s">
        <v>170</v>
      </c>
      <c r="B251" s="59" t="s">
        <v>171</v>
      </c>
      <c r="C251" s="53" t="s">
        <v>411</v>
      </c>
      <c r="D251" s="48" t="s">
        <v>441</v>
      </c>
      <c r="E251" s="49">
        <v>77</v>
      </c>
      <c r="F251" s="4" t="s">
        <v>8</v>
      </c>
      <c r="G251" s="24"/>
      <c r="H251" s="5">
        <f t="shared" si="0"/>
        <v>77.577500000000001</v>
      </c>
    </row>
    <row r="252" spans="1:8" ht="16.8" x14ac:dyDescent="0.35">
      <c r="A252" s="38" t="s">
        <v>170</v>
      </c>
      <c r="B252" s="59" t="s">
        <v>171</v>
      </c>
      <c r="C252" s="53" t="s">
        <v>409</v>
      </c>
      <c r="D252" s="48" t="s">
        <v>439</v>
      </c>
      <c r="E252" s="49">
        <v>77</v>
      </c>
      <c r="F252" s="4" t="s">
        <v>8</v>
      </c>
      <c r="G252" s="24"/>
      <c r="H252" s="5">
        <f t="shared" si="0"/>
        <v>77.577500000000001</v>
      </c>
    </row>
    <row r="253" spans="1:8" ht="16.8" x14ac:dyDescent="0.35">
      <c r="A253" s="38" t="s">
        <v>170</v>
      </c>
      <c r="B253" s="59" t="s">
        <v>171</v>
      </c>
      <c r="C253" s="53" t="s">
        <v>409</v>
      </c>
      <c r="D253" s="48" t="s">
        <v>439</v>
      </c>
      <c r="E253" s="49">
        <v>77</v>
      </c>
      <c r="F253" s="4" t="s">
        <v>8</v>
      </c>
      <c r="G253" s="24"/>
      <c r="H253" s="5">
        <f t="shared" ref="H253:H316" si="1">E253*(1-G253)*(1+0.75%)</f>
        <v>77.577500000000001</v>
      </c>
    </row>
    <row r="254" spans="1:8" ht="16.8" x14ac:dyDescent="0.35">
      <c r="A254" s="38" t="s">
        <v>170</v>
      </c>
      <c r="B254" s="59" t="s">
        <v>171</v>
      </c>
      <c r="C254" s="53" t="s">
        <v>407</v>
      </c>
      <c r="D254" s="48" t="s">
        <v>442</v>
      </c>
      <c r="E254" s="49">
        <v>77</v>
      </c>
      <c r="F254" s="4" t="s">
        <v>8</v>
      </c>
      <c r="G254" s="24"/>
      <c r="H254" s="5">
        <f t="shared" si="1"/>
        <v>77.577500000000001</v>
      </c>
    </row>
    <row r="255" spans="1:8" ht="16.8" x14ac:dyDescent="0.35">
      <c r="A255" s="38" t="s">
        <v>170</v>
      </c>
      <c r="B255" s="59" t="s">
        <v>171</v>
      </c>
      <c r="C255" s="53" t="s">
        <v>405</v>
      </c>
      <c r="D255" s="48" t="s">
        <v>443</v>
      </c>
      <c r="E255" s="49">
        <v>77</v>
      </c>
      <c r="F255" s="4" t="s">
        <v>8</v>
      </c>
      <c r="G255" s="24"/>
      <c r="H255" s="5">
        <f t="shared" si="1"/>
        <v>77.577500000000001</v>
      </c>
    </row>
    <row r="256" spans="1:8" ht="16.8" x14ac:dyDescent="0.35">
      <c r="A256" s="38" t="s">
        <v>170</v>
      </c>
      <c r="B256" s="59" t="s">
        <v>171</v>
      </c>
      <c r="C256" s="53" t="s">
        <v>403</v>
      </c>
      <c r="D256" s="48" t="s">
        <v>444</v>
      </c>
      <c r="E256" s="49">
        <v>77</v>
      </c>
      <c r="F256" s="4" t="s">
        <v>8</v>
      </c>
      <c r="G256" s="24"/>
      <c r="H256" s="5">
        <f t="shared" si="1"/>
        <v>77.577500000000001</v>
      </c>
    </row>
    <row r="257" spans="1:8" ht="16.8" x14ac:dyDescent="0.35">
      <c r="A257" s="38" t="s">
        <v>170</v>
      </c>
      <c r="B257" s="59" t="s">
        <v>171</v>
      </c>
      <c r="C257" s="53" t="s">
        <v>401</v>
      </c>
      <c r="D257" s="48" t="s">
        <v>445</v>
      </c>
      <c r="E257" s="49">
        <v>55</v>
      </c>
      <c r="F257" s="4" t="s">
        <v>8</v>
      </c>
      <c r="G257" s="24"/>
      <c r="H257" s="5">
        <f t="shared" si="1"/>
        <v>55.412500000000001</v>
      </c>
    </row>
    <row r="258" spans="1:8" ht="16.8" x14ac:dyDescent="0.35">
      <c r="A258" s="38" t="s">
        <v>170</v>
      </c>
      <c r="B258" s="59" t="s">
        <v>171</v>
      </c>
      <c r="C258" s="53" t="s">
        <v>399</v>
      </c>
      <c r="D258" s="48" t="s">
        <v>446</v>
      </c>
      <c r="E258" s="49">
        <v>55</v>
      </c>
      <c r="F258" s="4" t="s">
        <v>8</v>
      </c>
      <c r="G258" s="24"/>
      <c r="H258" s="5">
        <f t="shared" si="1"/>
        <v>55.412500000000001</v>
      </c>
    </row>
    <row r="259" spans="1:8" ht="16.8" x14ac:dyDescent="0.35">
      <c r="A259" s="38" t="s">
        <v>170</v>
      </c>
      <c r="B259" s="59" t="s">
        <v>171</v>
      </c>
      <c r="C259" s="53" t="s">
        <v>397</v>
      </c>
      <c r="D259" s="48" t="s">
        <v>447</v>
      </c>
      <c r="E259" s="49">
        <v>77</v>
      </c>
      <c r="F259" s="4" t="s">
        <v>8</v>
      </c>
      <c r="G259" s="24"/>
      <c r="H259" s="5">
        <f t="shared" si="1"/>
        <v>77.577500000000001</v>
      </c>
    </row>
    <row r="260" spans="1:8" ht="16.8" x14ac:dyDescent="0.35">
      <c r="A260" s="38" t="s">
        <v>170</v>
      </c>
      <c r="B260" s="59" t="s">
        <v>171</v>
      </c>
      <c r="C260" s="53" t="s">
        <v>395</v>
      </c>
      <c r="D260" s="48" t="s">
        <v>448</v>
      </c>
      <c r="E260" s="49">
        <v>55</v>
      </c>
      <c r="F260" s="4" t="s">
        <v>8</v>
      </c>
      <c r="G260" s="24"/>
      <c r="H260" s="5">
        <f t="shared" si="1"/>
        <v>55.412500000000001</v>
      </c>
    </row>
    <row r="261" spans="1:8" ht="16.8" x14ac:dyDescent="0.35">
      <c r="A261" s="38" t="s">
        <v>170</v>
      </c>
      <c r="B261" s="59" t="s">
        <v>171</v>
      </c>
      <c r="C261" s="53" t="s">
        <v>393</v>
      </c>
      <c r="D261" s="48" t="s">
        <v>449</v>
      </c>
      <c r="E261" s="49">
        <v>77</v>
      </c>
      <c r="F261" s="4" t="s">
        <v>8</v>
      </c>
      <c r="G261" s="24"/>
      <c r="H261" s="5">
        <f t="shared" si="1"/>
        <v>77.577500000000001</v>
      </c>
    </row>
    <row r="262" spans="1:8" ht="16.8" x14ac:dyDescent="0.35">
      <c r="A262" s="38" t="s">
        <v>170</v>
      </c>
      <c r="B262" s="59" t="s">
        <v>171</v>
      </c>
      <c r="C262" s="53" t="s">
        <v>391</v>
      </c>
      <c r="D262" s="48" t="s">
        <v>450</v>
      </c>
      <c r="E262" s="49">
        <v>77</v>
      </c>
      <c r="F262" s="4" t="s">
        <v>8</v>
      </c>
      <c r="G262" s="24"/>
      <c r="H262" s="5">
        <f t="shared" si="1"/>
        <v>77.577500000000001</v>
      </c>
    </row>
    <row r="263" spans="1:8" ht="16.8" x14ac:dyDescent="0.35">
      <c r="A263" s="38" t="s">
        <v>170</v>
      </c>
      <c r="B263" s="59" t="s">
        <v>171</v>
      </c>
      <c r="C263" s="53" t="s">
        <v>389</v>
      </c>
      <c r="D263" s="48" t="s">
        <v>451</v>
      </c>
      <c r="E263" s="49">
        <v>77</v>
      </c>
      <c r="F263" s="4" t="s">
        <v>8</v>
      </c>
      <c r="G263" s="24"/>
      <c r="H263" s="5">
        <f t="shared" si="1"/>
        <v>77.577500000000001</v>
      </c>
    </row>
    <row r="264" spans="1:8" ht="16.8" x14ac:dyDescent="0.35">
      <c r="A264" s="38" t="s">
        <v>170</v>
      </c>
      <c r="B264" s="59" t="s">
        <v>171</v>
      </c>
      <c r="C264" s="53" t="s">
        <v>177</v>
      </c>
      <c r="D264" s="48" t="s">
        <v>452</v>
      </c>
      <c r="E264" s="6" t="s">
        <v>179</v>
      </c>
      <c r="F264" s="4" t="s">
        <v>8</v>
      </c>
      <c r="G264" s="24"/>
      <c r="H264" s="5"/>
    </row>
    <row r="265" spans="1:8" ht="16.8" x14ac:dyDescent="0.35">
      <c r="A265" s="38" t="s">
        <v>170</v>
      </c>
      <c r="B265" s="59" t="s">
        <v>171</v>
      </c>
      <c r="C265" s="53" t="s">
        <v>453</v>
      </c>
      <c r="D265" s="48" t="s">
        <v>454</v>
      </c>
      <c r="E265" s="49">
        <v>750</v>
      </c>
      <c r="F265" s="4" t="s">
        <v>8</v>
      </c>
      <c r="G265" s="24"/>
      <c r="H265" s="5">
        <f t="shared" si="1"/>
        <v>755.625</v>
      </c>
    </row>
    <row r="266" spans="1:8" ht="16.8" x14ac:dyDescent="0.35">
      <c r="A266" s="38" t="s">
        <v>170</v>
      </c>
      <c r="B266" s="59" t="s">
        <v>171</v>
      </c>
      <c r="C266" s="53" t="s">
        <v>453</v>
      </c>
      <c r="D266" s="48" t="s">
        <v>455</v>
      </c>
      <c r="E266" s="49">
        <v>6000</v>
      </c>
      <c r="F266" s="4" t="s">
        <v>8</v>
      </c>
      <c r="G266" s="24"/>
      <c r="H266" s="5">
        <f t="shared" si="1"/>
        <v>6045</v>
      </c>
    </row>
    <row r="267" spans="1:8" ht="16.8" x14ac:dyDescent="0.35">
      <c r="A267" s="38" t="s">
        <v>170</v>
      </c>
      <c r="B267" s="59" t="s">
        <v>171</v>
      </c>
      <c r="C267" s="53" t="s">
        <v>177</v>
      </c>
      <c r="D267" s="48" t="s">
        <v>456</v>
      </c>
      <c r="E267" s="6" t="s">
        <v>179</v>
      </c>
      <c r="F267" s="4" t="s">
        <v>8</v>
      </c>
      <c r="G267" s="24"/>
      <c r="H267" s="5"/>
    </row>
    <row r="268" spans="1:8" ht="16.8" x14ac:dyDescent="0.35">
      <c r="A268" s="38" t="s">
        <v>170</v>
      </c>
      <c r="B268" s="59" t="s">
        <v>171</v>
      </c>
      <c r="C268" s="53" t="s">
        <v>457</v>
      </c>
      <c r="D268" s="48" t="s">
        <v>458</v>
      </c>
      <c r="E268" s="49">
        <v>7</v>
      </c>
      <c r="F268" s="4" t="s">
        <v>8</v>
      </c>
      <c r="G268" s="24"/>
      <c r="H268" s="5">
        <f t="shared" si="1"/>
        <v>7.0525000000000002</v>
      </c>
    </row>
    <row r="269" spans="1:8" ht="16.8" x14ac:dyDescent="0.35">
      <c r="A269" s="38" t="s">
        <v>170</v>
      </c>
      <c r="B269" s="59" t="s">
        <v>171</v>
      </c>
      <c r="C269" s="53" t="s">
        <v>459</v>
      </c>
      <c r="D269" s="48" t="s">
        <v>460</v>
      </c>
      <c r="E269" s="49">
        <v>7</v>
      </c>
      <c r="F269" s="4" t="s">
        <v>8</v>
      </c>
      <c r="G269" s="24"/>
      <c r="H269" s="5">
        <f t="shared" si="1"/>
        <v>7.0525000000000002</v>
      </c>
    </row>
    <row r="270" spans="1:8" ht="16.8" x14ac:dyDescent="0.35">
      <c r="A270" s="38" t="s">
        <v>170</v>
      </c>
      <c r="B270" s="59" t="s">
        <v>171</v>
      </c>
      <c r="C270" s="53" t="s">
        <v>461</v>
      </c>
      <c r="D270" s="48" t="s">
        <v>462</v>
      </c>
      <c r="E270" s="49">
        <v>7</v>
      </c>
      <c r="F270" s="4" t="s">
        <v>8</v>
      </c>
      <c r="G270" s="24"/>
      <c r="H270" s="5">
        <f t="shared" si="1"/>
        <v>7.0525000000000002</v>
      </c>
    </row>
    <row r="271" spans="1:8" ht="16.8" x14ac:dyDescent="0.35">
      <c r="A271" s="38" t="s">
        <v>170</v>
      </c>
      <c r="B271" s="59" t="s">
        <v>171</v>
      </c>
      <c r="C271" s="53" t="s">
        <v>463</v>
      </c>
      <c r="D271" s="48" t="s">
        <v>464</v>
      </c>
      <c r="E271" s="49">
        <v>7</v>
      </c>
      <c r="F271" s="4" t="s">
        <v>8</v>
      </c>
      <c r="G271" s="24"/>
      <c r="H271" s="5">
        <f t="shared" si="1"/>
        <v>7.0525000000000002</v>
      </c>
    </row>
    <row r="272" spans="1:8" ht="16.8" x14ac:dyDescent="0.35">
      <c r="A272" s="38" t="s">
        <v>170</v>
      </c>
      <c r="B272" s="59" t="s">
        <v>171</v>
      </c>
      <c r="C272" s="53" t="s">
        <v>465</v>
      </c>
      <c r="D272" s="48" t="s">
        <v>466</v>
      </c>
      <c r="E272" s="49">
        <v>7</v>
      </c>
      <c r="F272" s="4" t="s">
        <v>8</v>
      </c>
      <c r="G272" s="24"/>
      <c r="H272" s="5">
        <f t="shared" si="1"/>
        <v>7.0525000000000002</v>
      </c>
    </row>
    <row r="273" spans="1:8" ht="16.8" x14ac:dyDescent="0.35">
      <c r="A273" s="38" t="s">
        <v>170</v>
      </c>
      <c r="B273" s="59" t="s">
        <v>171</v>
      </c>
      <c r="C273" s="53" t="s">
        <v>467</v>
      </c>
      <c r="D273" s="48" t="s">
        <v>468</v>
      </c>
      <c r="E273" s="49">
        <v>280</v>
      </c>
      <c r="F273" s="4" t="s">
        <v>8</v>
      </c>
      <c r="G273" s="24"/>
      <c r="H273" s="5">
        <f t="shared" si="1"/>
        <v>282.10000000000002</v>
      </c>
    </row>
    <row r="274" spans="1:8" ht="16.8" x14ac:dyDescent="0.35">
      <c r="A274" s="38" t="s">
        <v>170</v>
      </c>
      <c r="B274" s="59" t="s">
        <v>171</v>
      </c>
      <c r="C274" s="53" t="s">
        <v>467</v>
      </c>
      <c r="D274" s="48" t="s">
        <v>468</v>
      </c>
      <c r="E274" s="49">
        <v>280</v>
      </c>
      <c r="F274" s="4" t="s">
        <v>8</v>
      </c>
      <c r="G274" s="24"/>
      <c r="H274" s="5">
        <f t="shared" si="1"/>
        <v>282.10000000000002</v>
      </c>
    </row>
    <row r="275" spans="1:8" ht="16.8" x14ac:dyDescent="0.35">
      <c r="A275" s="38" t="s">
        <v>170</v>
      </c>
      <c r="B275" s="59" t="s">
        <v>171</v>
      </c>
      <c r="C275" s="53" t="s">
        <v>469</v>
      </c>
      <c r="D275" s="48" t="s">
        <v>470</v>
      </c>
      <c r="E275" s="49">
        <v>7</v>
      </c>
      <c r="F275" s="4" t="s">
        <v>8</v>
      </c>
      <c r="G275" s="24"/>
      <c r="H275" s="5">
        <f t="shared" si="1"/>
        <v>7.0525000000000002</v>
      </c>
    </row>
    <row r="276" spans="1:8" ht="16.8" x14ac:dyDescent="0.35">
      <c r="A276" s="38" t="s">
        <v>170</v>
      </c>
      <c r="B276" s="59" t="s">
        <v>171</v>
      </c>
      <c r="C276" s="53" t="s">
        <v>471</v>
      </c>
      <c r="D276" s="48" t="s">
        <v>472</v>
      </c>
      <c r="E276" s="49">
        <v>7</v>
      </c>
      <c r="F276" s="4" t="s">
        <v>8</v>
      </c>
      <c r="G276" s="24"/>
      <c r="H276" s="5">
        <f t="shared" si="1"/>
        <v>7.0525000000000002</v>
      </c>
    </row>
    <row r="277" spans="1:8" ht="16.8" x14ac:dyDescent="0.35">
      <c r="A277" s="38" t="s">
        <v>170</v>
      </c>
      <c r="B277" s="59" t="s">
        <v>171</v>
      </c>
      <c r="C277" s="53" t="s">
        <v>467</v>
      </c>
      <c r="D277" s="48" t="s">
        <v>468</v>
      </c>
      <c r="E277" s="49">
        <v>280</v>
      </c>
      <c r="F277" s="4" t="s">
        <v>8</v>
      </c>
      <c r="G277" s="24"/>
      <c r="H277" s="5">
        <f t="shared" si="1"/>
        <v>282.10000000000002</v>
      </c>
    </row>
    <row r="278" spans="1:8" ht="16.8" x14ac:dyDescent="0.35">
      <c r="A278" s="38" t="s">
        <v>170</v>
      </c>
      <c r="B278" s="59" t="s">
        <v>171</v>
      </c>
      <c r="C278" s="53" t="s">
        <v>467</v>
      </c>
      <c r="D278" s="48" t="s">
        <v>468</v>
      </c>
      <c r="E278" s="49">
        <v>280</v>
      </c>
      <c r="F278" s="4" t="s">
        <v>8</v>
      </c>
      <c r="G278" s="24"/>
      <c r="H278" s="5">
        <f t="shared" si="1"/>
        <v>282.10000000000002</v>
      </c>
    </row>
    <row r="279" spans="1:8" ht="16.8" x14ac:dyDescent="0.35">
      <c r="A279" s="38" t="s">
        <v>170</v>
      </c>
      <c r="B279" s="59" t="s">
        <v>171</v>
      </c>
      <c r="C279" s="53" t="s">
        <v>473</v>
      </c>
      <c r="D279" s="48" t="s">
        <v>474</v>
      </c>
      <c r="E279" s="49">
        <v>5</v>
      </c>
      <c r="F279" s="4" t="s">
        <v>8</v>
      </c>
      <c r="G279" s="24"/>
      <c r="H279" s="5">
        <f t="shared" si="1"/>
        <v>5.0375000000000005</v>
      </c>
    </row>
    <row r="280" spans="1:8" ht="16.8" x14ac:dyDescent="0.35">
      <c r="A280" s="38" t="s">
        <v>170</v>
      </c>
      <c r="B280" s="59" t="s">
        <v>171</v>
      </c>
      <c r="C280" s="53" t="s">
        <v>467</v>
      </c>
      <c r="D280" s="48" t="s">
        <v>475</v>
      </c>
      <c r="E280" s="49">
        <v>3080</v>
      </c>
      <c r="F280" s="4" t="s">
        <v>8</v>
      </c>
      <c r="G280" s="24"/>
      <c r="H280" s="5">
        <f t="shared" si="1"/>
        <v>3103.1000000000004</v>
      </c>
    </row>
    <row r="281" spans="1:8" ht="16.8" x14ac:dyDescent="0.35">
      <c r="A281" s="38" t="s">
        <v>170</v>
      </c>
      <c r="B281" s="59" t="s">
        <v>171</v>
      </c>
      <c r="C281" s="53" t="s">
        <v>467</v>
      </c>
      <c r="D281" s="48" t="s">
        <v>475</v>
      </c>
      <c r="E281" s="49">
        <v>3080</v>
      </c>
      <c r="F281" s="4" t="s">
        <v>8</v>
      </c>
      <c r="G281" s="24"/>
      <c r="H281" s="5">
        <f t="shared" si="1"/>
        <v>3103.1000000000004</v>
      </c>
    </row>
    <row r="282" spans="1:8" ht="16.8" x14ac:dyDescent="0.35">
      <c r="A282" s="38" t="s">
        <v>170</v>
      </c>
      <c r="B282" s="59" t="s">
        <v>171</v>
      </c>
      <c r="C282" s="53" t="s">
        <v>465</v>
      </c>
      <c r="D282" s="48" t="s">
        <v>476</v>
      </c>
      <c r="E282" s="49">
        <v>77</v>
      </c>
      <c r="F282" s="4" t="s">
        <v>8</v>
      </c>
      <c r="G282" s="24"/>
      <c r="H282" s="5">
        <f t="shared" si="1"/>
        <v>77.577500000000001</v>
      </c>
    </row>
    <row r="283" spans="1:8" ht="16.8" x14ac:dyDescent="0.35">
      <c r="A283" s="38" t="s">
        <v>170</v>
      </c>
      <c r="B283" s="59" t="s">
        <v>171</v>
      </c>
      <c r="C283" s="53" t="s">
        <v>463</v>
      </c>
      <c r="D283" s="48" t="s">
        <v>477</v>
      </c>
      <c r="E283" s="49">
        <v>77</v>
      </c>
      <c r="F283" s="4" t="s">
        <v>8</v>
      </c>
      <c r="G283" s="24"/>
      <c r="H283" s="5">
        <f t="shared" si="1"/>
        <v>77.577500000000001</v>
      </c>
    </row>
    <row r="284" spans="1:8" ht="16.8" x14ac:dyDescent="0.35">
      <c r="A284" s="38" t="s">
        <v>170</v>
      </c>
      <c r="B284" s="59" t="s">
        <v>171</v>
      </c>
      <c r="C284" s="53" t="s">
        <v>461</v>
      </c>
      <c r="D284" s="48" t="s">
        <v>478</v>
      </c>
      <c r="E284" s="49">
        <v>77</v>
      </c>
      <c r="F284" s="4" t="s">
        <v>8</v>
      </c>
      <c r="G284" s="24"/>
      <c r="H284" s="5">
        <f t="shared" si="1"/>
        <v>77.577500000000001</v>
      </c>
    </row>
    <row r="285" spans="1:8" ht="16.8" x14ac:dyDescent="0.35">
      <c r="A285" s="38" t="s">
        <v>170</v>
      </c>
      <c r="B285" s="59" t="s">
        <v>171</v>
      </c>
      <c r="C285" s="53" t="s">
        <v>459</v>
      </c>
      <c r="D285" s="48" t="s">
        <v>479</v>
      </c>
      <c r="E285" s="49">
        <v>77</v>
      </c>
      <c r="F285" s="4" t="s">
        <v>8</v>
      </c>
      <c r="G285" s="24"/>
      <c r="H285" s="5">
        <f t="shared" si="1"/>
        <v>77.577500000000001</v>
      </c>
    </row>
    <row r="286" spans="1:8" ht="16.8" x14ac:dyDescent="0.35">
      <c r="A286" s="38" t="s">
        <v>170</v>
      </c>
      <c r="B286" s="59" t="s">
        <v>171</v>
      </c>
      <c r="C286" s="53" t="s">
        <v>457</v>
      </c>
      <c r="D286" s="48" t="s">
        <v>480</v>
      </c>
      <c r="E286" s="49">
        <v>77</v>
      </c>
      <c r="F286" s="4" t="s">
        <v>8</v>
      </c>
      <c r="G286" s="24"/>
      <c r="H286" s="5">
        <f t="shared" si="1"/>
        <v>77.577500000000001</v>
      </c>
    </row>
    <row r="287" spans="1:8" ht="16.8" x14ac:dyDescent="0.35">
      <c r="A287" s="38" t="s">
        <v>170</v>
      </c>
      <c r="B287" s="59" t="s">
        <v>171</v>
      </c>
      <c r="C287" s="53" t="s">
        <v>473</v>
      </c>
      <c r="D287" s="48" t="s">
        <v>481</v>
      </c>
      <c r="E287" s="49">
        <v>55</v>
      </c>
      <c r="F287" s="4" t="s">
        <v>8</v>
      </c>
      <c r="G287" s="24"/>
      <c r="H287" s="5">
        <f t="shared" si="1"/>
        <v>55.412500000000001</v>
      </c>
    </row>
    <row r="288" spans="1:8" ht="16.8" x14ac:dyDescent="0.35">
      <c r="A288" s="38" t="s">
        <v>170</v>
      </c>
      <c r="B288" s="59" t="s">
        <v>171</v>
      </c>
      <c r="C288" s="53" t="s">
        <v>467</v>
      </c>
      <c r="D288" s="48" t="s">
        <v>475</v>
      </c>
      <c r="E288" s="49">
        <v>3080</v>
      </c>
      <c r="F288" s="4" t="s">
        <v>8</v>
      </c>
      <c r="G288" s="24"/>
      <c r="H288" s="5">
        <f t="shared" si="1"/>
        <v>3103.1000000000004</v>
      </c>
    </row>
    <row r="289" spans="1:8" ht="16.8" x14ac:dyDescent="0.35">
      <c r="A289" s="38" t="s">
        <v>170</v>
      </c>
      <c r="B289" s="59" t="s">
        <v>171</v>
      </c>
      <c r="C289" s="53" t="s">
        <v>467</v>
      </c>
      <c r="D289" s="48" t="s">
        <v>475</v>
      </c>
      <c r="E289" s="49">
        <v>3080</v>
      </c>
      <c r="F289" s="4" t="s">
        <v>8</v>
      </c>
      <c r="G289" s="24"/>
      <c r="H289" s="5">
        <f t="shared" si="1"/>
        <v>3103.1000000000004</v>
      </c>
    </row>
    <row r="290" spans="1:8" ht="16.8" x14ac:dyDescent="0.35">
      <c r="A290" s="38" t="s">
        <v>170</v>
      </c>
      <c r="B290" s="59" t="s">
        <v>171</v>
      </c>
      <c r="C290" s="53" t="s">
        <v>471</v>
      </c>
      <c r="D290" s="48" t="s">
        <v>482</v>
      </c>
      <c r="E290" s="49">
        <v>77</v>
      </c>
      <c r="F290" s="4" t="s">
        <v>8</v>
      </c>
      <c r="G290" s="24"/>
      <c r="H290" s="5">
        <f t="shared" si="1"/>
        <v>77.577500000000001</v>
      </c>
    </row>
    <row r="291" spans="1:8" ht="16.8" x14ac:dyDescent="0.35">
      <c r="A291" s="38" t="s">
        <v>170</v>
      </c>
      <c r="B291" s="59" t="s">
        <v>171</v>
      </c>
      <c r="C291" s="53" t="s">
        <v>469</v>
      </c>
      <c r="D291" s="48" t="s">
        <v>483</v>
      </c>
      <c r="E291" s="49">
        <v>77</v>
      </c>
      <c r="F291" s="4" t="s">
        <v>8</v>
      </c>
      <c r="G291" s="24"/>
      <c r="H291" s="5">
        <f t="shared" si="1"/>
        <v>77.577500000000001</v>
      </c>
    </row>
    <row r="292" spans="1:8" ht="16.8" x14ac:dyDescent="0.35">
      <c r="A292" s="38" t="s">
        <v>170</v>
      </c>
      <c r="B292" s="59" t="s">
        <v>171</v>
      </c>
      <c r="C292" s="53" t="s">
        <v>177</v>
      </c>
      <c r="D292" s="48" t="s">
        <v>484</v>
      </c>
      <c r="E292" s="6" t="s">
        <v>179</v>
      </c>
      <c r="F292" s="4" t="s">
        <v>8</v>
      </c>
      <c r="G292" s="24"/>
      <c r="H292" s="5"/>
    </row>
    <row r="293" spans="1:8" ht="16.8" x14ac:dyDescent="0.35">
      <c r="A293" s="38" t="s">
        <v>170</v>
      </c>
      <c r="B293" s="59" t="s">
        <v>171</v>
      </c>
      <c r="C293" s="53" t="s">
        <v>485</v>
      </c>
      <c r="D293" s="48" t="s">
        <v>486</v>
      </c>
      <c r="E293" s="49">
        <v>280</v>
      </c>
      <c r="F293" s="4" t="s">
        <v>8</v>
      </c>
      <c r="G293" s="24"/>
      <c r="H293" s="5">
        <f t="shared" si="1"/>
        <v>282.10000000000002</v>
      </c>
    </row>
    <row r="294" spans="1:8" ht="16.8" x14ac:dyDescent="0.35">
      <c r="A294" s="38" t="s">
        <v>170</v>
      </c>
      <c r="B294" s="59" t="s">
        <v>171</v>
      </c>
      <c r="C294" s="53" t="s">
        <v>485</v>
      </c>
      <c r="D294" s="48" t="s">
        <v>487</v>
      </c>
      <c r="E294" s="49">
        <v>3080</v>
      </c>
      <c r="F294" s="4" t="s">
        <v>8</v>
      </c>
      <c r="G294" s="24"/>
      <c r="H294" s="5">
        <f t="shared" si="1"/>
        <v>3103.1000000000004</v>
      </c>
    </row>
    <row r="295" spans="1:8" ht="16.8" x14ac:dyDescent="0.35">
      <c r="A295" s="38" t="s">
        <v>170</v>
      </c>
      <c r="B295" s="59" t="s">
        <v>171</v>
      </c>
      <c r="C295" s="53" t="s">
        <v>488</v>
      </c>
      <c r="D295" s="48" t="s">
        <v>489</v>
      </c>
      <c r="E295" s="49">
        <v>7</v>
      </c>
      <c r="F295" s="4" t="s">
        <v>8</v>
      </c>
      <c r="G295" s="24"/>
      <c r="H295" s="5">
        <f t="shared" si="1"/>
        <v>7.0525000000000002</v>
      </c>
    </row>
    <row r="296" spans="1:8" ht="16.8" x14ac:dyDescent="0.35">
      <c r="A296" s="38" t="s">
        <v>170</v>
      </c>
      <c r="B296" s="59" t="s">
        <v>171</v>
      </c>
      <c r="C296" s="53" t="s">
        <v>490</v>
      </c>
      <c r="D296" s="48" t="s">
        <v>491</v>
      </c>
      <c r="E296" s="49">
        <v>7</v>
      </c>
      <c r="F296" s="4" t="s">
        <v>8</v>
      </c>
      <c r="G296" s="24"/>
      <c r="H296" s="5">
        <f t="shared" si="1"/>
        <v>7.0525000000000002</v>
      </c>
    </row>
    <row r="297" spans="1:8" ht="16.8" x14ac:dyDescent="0.35">
      <c r="A297" s="38" t="s">
        <v>170</v>
      </c>
      <c r="B297" s="59" t="s">
        <v>171</v>
      </c>
      <c r="C297" s="53" t="s">
        <v>492</v>
      </c>
      <c r="D297" s="48" t="s">
        <v>493</v>
      </c>
      <c r="E297" s="49">
        <v>7</v>
      </c>
      <c r="F297" s="4" t="s">
        <v>8</v>
      </c>
      <c r="G297" s="24"/>
      <c r="H297" s="5">
        <f t="shared" si="1"/>
        <v>7.0525000000000002</v>
      </c>
    </row>
    <row r="298" spans="1:8" ht="16.8" x14ac:dyDescent="0.35">
      <c r="A298" s="38" t="s">
        <v>170</v>
      </c>
      <c r="B298" s="59" t="s">
        <v>171</v>
      </c>
      <c r="C298" s="53" t="s">
        <v>494</v>
      </c>
      <c r="D298" s="48" t="s">
        <v>495</v>
      </c>
      <c r="E298" s="49">
        <v>7</v>
      </c>
      <c r="F298" s="4" t="s">
        <v>8</v>
      </c>
      <c r="G298" s="24"/>
      <c r="H298" s="5">
        <f t="shared" si="1"/>
        <v>7.0525000000000002</v>
      </c>
    </row>
    <row r="299" spans="1:8" ht="16.8" x14ac:dyDescent="0.35">
      <c r="A299" s="38" t="s">
        <v>170</v>
      </c>
      <c r="B299" s="59" t="s">
        <v>171</v>
      </c>
      <c r="C299" s="53" t="s">
        <v>496</v>
      </c>
      <c r="D299" s="48" t="s">
        <v>497</v>
      </c>
      <c r="E299" s="49">
        <v>7</v>
      </c>
      <c r="F299" s="4" t="s">
        <v>8</v>
      </c>
      <c r="G299" s="24"/>
      <c r="H299" s="5">
        <f t="shared" si="1"/>
        <v>7.0525000000000002</v>
      </c>
    </row>
    <row r="300" spans="1:8" ht="16.8" x14ac:dyDescent="0.35">
      <c r="A300" s="38" t="s">
        <v>170</v>
      </c>
      <c r="B300" s="59" t="s">
        <v>171</v>
      </c>
      <c r="C300" s="53" t="s">
        <v>498</v>
      </c>
      <c r="D300" s="48" t="s">
        <v>499</v>
      </c>
      <c r="E300" s="49">
        <v>5</v>
      </c>
      <c r="F300" s="4" t="s">
        <v>8</v>
      </c>
      <c r="G300" s="24"/>
      <c r="H300" s="5">
        <f t="shared" si="1"/>
        <v>5.0375000000000005</v>
      </c>
    </row>
    <row r="301" spans="1:8" ht="16.8" x14ac:dyDescent="0.35">
      <c r="A301" s="38" t="s">
        <v>170</v>
      </c>
      <c r="B301" s="59" t="s">
        <v>171</v>
      </c>
      <c r="C301" s="53" t="s">
        <v>500</v>
      </c>
      <c r="D301" s="48" t="s">
        <v>501</v>
      </c>
      <c r="E301" s="49">
        <v>318</v>
      </c>
      <c r="F301" s="4" t="s">
        <v>8</v>
      </c>
      <c r="G301" s="24"/>
      <c r="H301" s="5">
        <f t="shared" si="1"/>
        <v>320.38500000000005</v>
      </c>
    </row>
    <row r="302" spans="1:8" ht="16.8" x14ac:dyDescent="0.35">
      <c r="A302" s="38" t="s">
        <v>170</v>
      </c>
      <c r="B302" s="59" t="s">
        <v>171</v>
      </c>
      <c r="C302" s="53" t="s">
        <v>500</v>
      </c>
      <c r="D302" s="48" t="s">
        <v>502</v>
      </c>
      <c r="E302" s="49">
        <v>3500</v>
      </c>
      <c r="F302" s="4" t="s">
        <v>8</v>
      </c>
      <c r="G302" s="24"/>
      <c r="H302" s="5">
        <f t="shared" si="1"/>
        <v>3526.25</v>
      </c>
    </row>
    <row r="303" spans="1:8" ht="16.8" x14ac:dyDescent="0.35">
      <c r="A303" s="38" t="s">
        <v>170</v>
      </c>
      <c r="B303" s="59" t="s">
        <v>171</v>
      </c>
      <c r="C303" s="53" t="s">
        <v>498</v>
      </c>
      <c r="D303" s="48" t="s">
        <v>503</v>
      </c>
      <c r="E303" s="49">
        <v>55</v>
      </c>
      <c r="F303" s="4" t="s">
        <v>8</v>
      </c>
      <c r="G303" s="24"/>
      <c r="H303" s="5">
        <f t="shared" si="1"/>
        <v>55.412500000000001</v>
      </c>
    </row>
    <row r="304" spans="1:8" ht="16.8" x14ac:dyDescent="0.35">
      <c r="A304" s="38" t="s">
        <v>170</v>
      </c>
      <c r="B304" s="59" t="s">
        <v>171</v>
      </c>
      <c r="C304" s="53" t="s">
        <v>496</v>
      </c>
      <c r="D304" s="48" t="s">
        <v>504</v>
      </c>
      <c r="E304" s="49">
        <v>77</v>
      </c>
      <c r="F304" s="4" t="s">
        <v>8</v>
      </c>
      <c r="G304" s="24"/>
      <c r="H304" s="5">
        <f t="shared" si="1"/>
        <v>77.577500000000001</v>
      </c>
    </row>
    <row r="305" spans="1:8" ht="16.8" x14ac:dyDescent="0.35">
      <c r="A305" s="38" t="s">
        <v>170</v>
      </c>
      <c r="B305" s="59" t="s">
        <v>171</v>
      </c>
      <c r="C305" s="53" t="s">
        <v>494</v>
      </c>
      <c r="D305" s="48" t="s">
        <v>505</v>
      </c>
      <c r="E305" s="49">
        <v>77</v>
      </c>
      <c r="F305" s="4" t="s">
        <v>8</v>
      </c>
      <c r="G305" s="24"/>
      <c r="H305" s="5">
        <f t="shared" si="1"/>
        <v>77.577500000000001</v>
      </c>
    </row>
    <row r="306" spans="1:8" ht="16.8" x14ac:dyDescent="0.35">
      <c r="A306" s="38" t="s">
        <v>170</v>
      </c>
      <c r="B306" s="59" t="s">
        <v>171</v>
      </c>
      <c r="C306" s="53" t="s">
        <v>492</v>
      </c>
      <c r="D306" s="48" t="s">
        <v>506</v>
      </c>
      <c r="E306" s="49">
        <v>77</v>
      </c>
      <c r="F306" s="4" t="s">
        <v>8</v>
      </c>
      <c r="G306" s="24"/>
      <c r="H306" s="5">
        <f t="shared" si="1"/>
        <v>77.577500000000001</v>
      </c>
    </row>
    <row r="307" spans="1:8" ht="16.8" x14ac:dyDescent="0.35">
      <c r="A307" s="38" t="s">
        <v>170</v>
      </c>
      <c r="B307" s="59" t="s">
        <v>171</v>
      </c>
      <c r="C307" s="53" t="s">
        <v>490</v>
      </c>
      <c r="D307" s="48" t="s">
        <v>507</v>
      </c>
      <c r="E307" s="49">
        <v>77</v>
      </c>
      <c r="F307" s="4" t="s">
        <v>8</v>
      </c>
      <c r="G307" s="24"/>
      <c r="H307" s="5">
        <f t="shared" si="1"/>
        <v>77.577500000000001</v>
      </c>
    </row>
    <row r="308" spans="1:8" ht="16.8" x14ac:dyDescent="0.35">
      <c r="A308" s="38" t="s">
        <v>170</v>
      </c>
      <c r="B308" s="59" t="s">
        <v>171</v>
      </c>
      <c r="C308" s="53" t="s">
        <v>488</v>
      </c>
      <c r="D308" s="48" t="s">
        <v>508</v>
      </c>
      <c r="E308" s="49">
        <v>77</v>
      </c>
      <c r="F308" s="4" t="s">
        <v>8</v>
      </c>
      <c r="G308" s="24"/>
      <c r="H308" s="5">
        <f t="shared" si="1"/>
        <v>77.577500000000001</v>
      </c>
    </row>
    <row r="309" spans="1:8" ht="16.8" x14ac:dyDescent="0.35">
      <c r="A309" s="38" t="s">
        <v>170</v>
      </c>
      <c r="B309" s="59" t="s">
        <v>171</v>
      </c>
      <c r="C309" s="53" t="s">
        <v>177</v>
      </c>
      <c r="D309" s="48" t="s">
        <v>509</v>
      </c>
      <c r="E309" s="6" t="s">
        <v>179</v>
      </c>
      <c r="F309" s="4" t="s">
        <v>8</v>
      </c>
      <c r="G309" s="24"/>
      <c r="H309" s="5"/>
    </row>
    <row r="310" spans="1:8" ht="16.8" x14ac:dyDescent="0.35">
      <c r="A310" s="38" t="s">
        <v>170</v>
      </c>
      <c r="B310" s="59" t="s">
        <v>171</v>
      </c>
      <c r="C310" s="53" t="s">
        <v>510</v>
      </c>
      <c r="D310" s="48" t="s">
        <v>511</v>
      </c>
      <c r="E310" s="49">
        <v>280</v>
      </c>
      <c r="F310" s="4" t="s">
        <v>8</v>
      </c>
      <c r="G310" s="24"/>
      <c r="H310" s="5">
        <f t="shared" si="1"/>
        <v>282.10000000000002</v>
      </c>
    </row>
    <row r="311" spans="1:8" ht="16.8" x14ac:dyDescent="0.35">
      <c r="A311" s="38" t="s">
        <v>170</v>
      </c>
      <c r="B311" s="59" t="s">
        <v>171</v>
      </c>
      <c r="C311" s="53" t="s">
        <v>512</v>
      </c>
      <c r="D311" s="48" t="s">
        <v>513</v>
      </c>
      <c r="E311" s="49">
        <v>7</v>
      </c>
      <c r="F311" s="4" t="s">
        <v>8</v>
      </c>
      <c r="G311" s="24"/>
      <c r="H311" s="5">
        <f t="shared" si="1"/>
        <v>7.0525000000000002</v>
      </c>
    </row>
    <row r="312" spans="1:8" ht="16.8" x14ac:dyDescent="0.35">
      <c r="A312" s="38" t="s">
        <v>170</v>
      </c>
      <c r="B312" s="59" t="s">
        <v>171</v>
      </c>
      <c r="C312" s="53" t="s">
        <v>514</v>
      </c>
      <c r="D312" s="48" t="s">
        <v>515</v>
      </c>
      <c r="E312" s="49">
        <v>7</v>
      </c>
      <c r="F312" s="4" t="s">
        <v>8</v>
      </c>
      <c r="G312" s="24"/>
      <c r="H312" s="5">
        <f t="shared" si="1"/>
        <v>7.0525000000000002</v>
      </c>
    </row>
    <row r="313" spans="1:8" ht="16.8" x14ac:dyDescent="0.35">
      <c r="A313" s="38" t="s">
        <v>170</v>
      </c>
      <c r="B313" s="59" t="s">
        <v>171</v>
      </c>
      <c r="C313" s="53" t="s">
        <v>514</v>
      </c>
      <c r="D313" s="48" t="s">
        <v>516</v>
      </c>
      <c r="E313" s="49">
        <v>280</v>
      </c>
      <c r="F313" s="4" t="s">
        <v>8</v>
      </c>
      <c r="G313" s="24"/>
      <c r="H313" s="5">
        <f t="shared" si="1"/>
        <v>282.10000000000002</v>
      </c>
    </row>
    <row r="314" spans="1:8" ht="16.8" x14ac:dyDescent="0.35">
      <c r="A314" s="38" t="s">
        <v>170</v>
      </c>
      <c r="B314" s="59" t="s">
        <v>171</v>
      </c>
      <c r="C314" s="53" t="s">
        <v>514</v>
      </c>
      <c r="D314" s="48" t="s">
        <v>517</v>
      </c>
      <c r="E314" s="49">
        <v>3080</v>
      </c>
      <c r="F314" s="4" t="s">
        <v>8</v>
      </c>
      <c r="G314" s="24"/>
      <c r="H314" s="5">
        <f t="shared" si="1"/>
        <v>3103.1000000000004</v>
      </c>
    </row>
    <row r="315" spans="1:8" ht="16.8" x14ac:dyDescent="0.35">
      <c r="A315" s="38" t="s">
        <v>170</v>
      </c>
      <c r="B315" s="59" t="s">
        <v>171</v>
      </c>
      <c r="C315" s="53" t="s">
        <v>514</v>
      </c>
      <c r="D315" s="48" t="s">
        <v>518</v>
      </c>
      <c r="E315" s="49">
        <v>77</v>
      </c>
      <c r="F315" s="4" t="s">
        <v>8</v>
      </c>
      <c r="G315" s="24"/>
      <c r="H315" s="5">
        <f t="shared" si="1"/>
        <v>77.577500000000001</v>
      </c>
    </row>
    <row r="316" spans="1:8" ht="16.8" x14ac:dyDescent="0.35">
      <c r="A316" s="38" t="s">
        <v>170</v>
      </c>
      <c r="B316" s="59" t="s">
        <v>171</v>
      </c>
      <c r="C316" s="53" t="s">
        <v>512</v>
      </c>
      <c r="D316" s="48" t="s">
        <v>519</v>
      </c>
      <c r="E316" s="49">
        <v>77</v>
      </c>
      <c r="F316" s="4" t="s">
        <v>8</v>
      </c>
      <c r="G316" s="24"/>
      <c r="H316" s="5">
        <f t="shared" si="1"/>
        <v>77.577500000000001</v>
      </c>
    </row>
    <row r="317" spans="1:8" ht="16.8" x14ac:dyDescent="0.35">
      <c r="A317" s="38" t="s">
        <v>170</v>
      </c>
      <c r="B317" s="59" t="s">
        <v>171</v>
      </c>
      <c r="C317" s="53" t="s">
        <v>510</v>
      </c>
      <c r="D317" s="48" t="s">
        <v>520</v>
      </c>
      <c r="E317" s="49">
        <v>3080</v>
      </c>
      <c r="F317" s="4" t="s">
        <v>8</v>
      </c>
      <c r="G317" s="24"/>
      <c r="H317" s="5">
        <f t="shared" ref="H317:H380" si="2">E317*(1-G317)*(1+0.75%)</f>
        <v>3103.1000000000004</v>
      </c>
    </row>
    <row r="318" spans="1:8" ht="16.8" x14ac:dyDescent="0.35">
      <c r="A318" s="38" t="s">
        <v>170</v>
      </c>
      <c r="B318" s="59" t="s">
        <v>171</v>
      </c>
      <c r="C318" s="53" t="s">
        <v>177</v>
      </c>
      <c r="D318" s="48" t="s">
        <v>521</v>
      </c>
      <c r="E318" s="6" t="s">
        <v>179</v>
      </c>
      <c r="F318" s="4" t="s">
        <v>8</v>
      </c>
      <c r="G318" s="24"/>
      <c r="H318" s="5"/>
    </row>
    <row r="319" spans="1:8" ht="16.8" x14ac:dyDescent="0.35">
      <c r="A319" s="38" t="s">
        <v>170</v>
      </c>
      <c r="B319" s="59" t="s">
        <v>171</v>
      </c>
      <c r="C319" s="53" t="s">
        <v>522</v>
      </c>
      <c r="D319" s="48" t="s">
        <v>523</v>
      </c>
      <c r="E319" s="49">
        <v>7</v>
      </c>
      <c r="F319" s="4" t="s">
        <v>8</v>
      </c>
      <c r="G319" s="24"/>
      <c r="H319" s="5">
        <f t="shared" si="2"/>
        <v>7.0525000000000002</v>
      </c>
    </row>
    <row r="320" spans="1:8" ht="16.8" x14ac:dyDescent="0.35">
      <c r="A320" s="38" t="s">
        <v>170</v>
      </c>
      <c r="B320" s="59" t="s">
        <v>171</v>
      </c>
      <c r="C320" s="53" t="s">
        <v>524</v>
      </c>
      <c r="D320" s="48" t="s">
        <v>525</v>
      </c>
      <c r="E320" s="49">
        <v>7</v>
      </c>
      <c r="F320" s="4" t="s">
        <v>8</v>
      </c>
      <c r="G320" s="24"/>
      <c r="H320" s="5">
        <f t="shared" si="2"/>
        <v>7.0525000000000002</v>
      </c>
    </row>
    <row r="321" spans="1:8" ht="16.8" x14ac:dyDescent="0.35">
      <c r="A321" s="38" t="s">
        <v>170</v>
      </c>
      <c r="B321" s="59" t="s">
        <v>171</v>
      </c>
      <c r="C321" s="53" t="s">
        <v>526</v>
      </c>
      <c r="D321" s="48" t="s">
        <v>527</v>
      </c>
      <c r="E321" s="49">
        <v>7</v>
      </c>
      <c r="F321" s="4" t="s">
        <v>8</v>
      </c>
      <c r="G321" s="24"/>
      <c r="H321" s="5">
        <f t="shared" si="2"/>
        <v>7.0525000000000002</v>
      </c>
    </row>
    <row r="322" spans="1:8" ht="16.8" x14ac:dyDescent="0.35">
      <c r="A322" s="38" t="s">
        <v>170</v>
      </c>
      <c r="B322" s="59" t="s">
        <v>171</v>
      </c>
      <c r="C322" s="53" t="s">
        <v>528</v>
      </c>
      <c r="D322" s="48" t="s">
        <v>529</v>
      </c>
      <c r="E322" s="49">
        <v>7</v>
      </c>
      <c r="F322" s="4" t="s">
        <v>8</v>
      </c>
      <c r="G322" s="24"/>
      <c r="H322" s="5">
        <f t="shared" si="2"/>
        <v>7.0525000000000002</v>
      </c>
    </row>
    <row r="323" spans="1:8" ht="16.8" x14ac:dyDescent="0.35">
      <c r="A323" s="38" t="s">
        <v>170</v>
      </c>
      <c r="B323" s="59" t="s">
        <v>171</v>
      </c>
      <c r="C323" s="53" t="s">
        <v>530</v>
      </c>
      <c r="D323" s="48" t="s">
        <v>531</v>
      </c>
      <c r="E323" s="49">
        <v>7</v>
      </c>
      <c r="F323" s="4" t="s">
        <v>8</v>
      </c>
      <c r="G323" s="24"/>
      <c r="H323" s="5">
        <f t="shared" si="2"/>
        <v>7.0525000000000002</v>
      </c>
    </row>
    <row r="324" spans="1:8" ht="16.8" x14ac:dyDescent="0.35">
      <c r="A324" s="38" t="s">
        <v>170</v>
      </c>
      <c r="B324" s="59" t="s">
        <v>171</v>
      </c>
      <c r="C324" s="53" t="s">
        <v>532</v>
      </c>
      <c r="D324" s="48" t="s">
        <v>533</v>
      </c>
      <c r="E324" s="49">
        <v>7</v>
      </c>
      <c r="F324" s="4" t="s">
        <v>8</v>
      </c>
      <c r="G324" s="24"/>
      <c r="H324" s="5">
        <f t="shared" si="2"/>
        <v>7.0525000000000002</v>
      </c>
    </row>
    <row r="325" spans="1:8" ht="16.8" x14ac:dyDescent="0.35">
      <c r="A325" s="38" t="s">
        <v>170</v>
      </c>
      <c r="B325" s="59" t="s">
        <v>171</v>
      </c>
      <c r="C325" s="53" t="s">
        <v>534</v>
      </c>
      <c r="D325" s="48" t="s">
        <v>535</v>
      </c>
      <c r="E325" s="49">
        <v>28</v>
      </c>
      <c r="F325" s="4" t="s">
        <v>8</v>
      </c>
      <c r="G325" s="24"/>
      <c r="H325" s="5">
        <f t="shared" si="2"/>
        <v>28.21</v>
      </c>
    </row>
    <row r="326" spans="1:8" ht="16.8" x14ac:dyDescent="0.35">
      <c r="A326" s="38" t="s">
        <v>170</v>
      </c>
      <c r="B326" s="59" t="s">
        <v>171</v>
      </c>
      <c r="C326" s="53" t="s">
        <v>536</v>
      </c>
      <c r="D326" s="48" t="s">
        <v>537</v>
      </c>
      <c r="E326" s="49">
        <v>28</v>
      </c>
      <c r="F326" s="4" t="s">
        <v>8</v>
      </c>
      <c r="G326" s="24"/>
      <c r="H326" s="5">
        <f t="shared" si="2"/>
        <v>28.21</v>
      </c>
    </row>
    <row r="327" spans="1:8" ht="16.8" x14ac:dyDescent="0.35">
      <c r="A327" s="38" t="s">
        <v>170</v>
      </c>
      <c r="B327" s="59" t="s">
        <v>171</v>
      </c>
      <c r="C327" s="53" t="s">
        <v>538</v>
      </c>
      <c r="D327" s="48" t="s">
        <v>539</v>
      </c>
      <c r="E327" s="49">
        <v>7</v>
      </c>
      <c r="F327" s="4" t="s">
        <v>8</v>
      </c>
      <c r="G327" s="24"/>
      <c r="H327" s="5">
        <f t="shared" si="2"/>
        <v>7.0525000000000002</v>
      </c>
    </row>
    <row r="328" spans="1:8" ht="16.8" x14ac:dyDescent="0.35">
      <c r="A328" s="38" t="s">
        <v>170</v>
      </c>
      <c r="B328" s="59" t="s">
        <v>171</v>
      </c>
      <c r="C328" s="53" t="s">
        <v>540</v>
      </c>
      <c r="D328" s="48" t="s">
        <v>541</v>
      </c>
      <c r="E328" s="49">
        <v>7</v>
      </c>
      <c r="F328" s="4" t="s">
        <v>8</v>
      </c>
      <c r="G328" s="24"/>
      <c r="H328" s="5">
        <f t="shared" si="2"/>
        <v>7.0525000000000002</v>
      </c>
    </row>
    <row r="329" spans="1:8" ht="16.8" x14ac:dyDescent="0.35">
      <c r="A329" s="38" t="s">
        <v>170</v>
      </c>
      <c r="B329" s="59" t="s">
        <v>171</v>
      </c>
      <c r="C329" s="53" t="s">
        <v>542</v>
      </c>
      <c r="D329" s="48" t="s">
        <v>543</v>
      </c>
      <c r="E329" s="49">
        <v>7</v>
      </c>
      <c r="F329" s="4" t="s">
        <v>8</v>
      </c>
      <c r="G329" s="24"/>
      <c r="H329" s="5">
        <f t="shared" si="2"/>
        <v>7.0525000000000002</v>
      </c>
    </row>
    <row r="330" spans="1:8" ht="16.8" x14ac:dyDescent="0.35">
      <c r="A330" s="38" t="s">
        <v>170</v>
      </c>
      <c r="B330" s="59" t="s">
        <v>171</v>
      </c>
      <c r="C330" s="53" t="s">
        <v>544</v>
      </c>
      <c r="D330" s="48" t="s">
        <v>545</v>
      </c>
      <c r="E330" s="49">
        <v>7</v>
      </c>
      <c r="F330" s="4" t="s">
        <v>8</v>
      </c>
      <c r="G330" s="24"/>
      <c r="H330" s="5">
        <f t="shared" si="2"/>
        <v>7.0525000000000002</v>
      </c>
    </row>
    <row r="331" spans="1:8" ht="16.8" x14ac:dyDescent="0.35">
      <c r="A331" s="38" t="s">
        <v>170</v>
      </c>
      <c r="B331" s="59" t="s">
        <v>171</v>
      </c>
      <c r="C331" s="53" t="s">
        <v>546</v>
      </c>
      <c r="D331" s="48" t="s">
        <v>547</v>
      </c>
      <c r="E331" s="49">
        <v>7</v>
      </c>
      <c r="F331" s="4" t="s">
        <v>8</v>
      </c>
      <c r="G331" s="24"/>
      <c r="H331" s="5">
        <f t="shared" si="2"/>
        <v>7.0525000000000002</v>
      </c>
    </row>
    <row r="332" spans="1:8" ht="16.8" x14ac:dyDescent="0.35">
      <c r="A332" s="38" t="s">
        <v>170</v>
      </c>
      <c r="B332" s="59" t="s">
        <v>171</v>
      </c>
      <c r="C332" s="53" t="s">
        <v>548</v>
      </c>
      <c r="D332" s="48" t="s">
        <v>549</v>
      </c>
      <c r="E332" s="49">
        <v>7</v>
      </c>
      <c r="F332" s="4" t="s">
        <v>8</v>
      </c>
      <c r="G332" s="24"/>
      <c r="H332" s="5">
        <f t="shared" si="2"/>
        <v>7.0525000000000002</v>
      </c>
    </row>
    <row r="333" spans="1:8" ht="16.8" x14ac:dyDescent="0.35">
      <c r="A333" s="38" t="s">
        <v>170</v>
      </c>
      <c r="B333" s="59" t="s">
        <v>171</v>
      </c>
      <c r="C333" s="53" t="s">
        <v>550</v>
      </c>
      <c r="D333" s="48" t="s">
        <v>551</v>
      </c>
      <c r="E333" s="49">
        <v>0</v>
      </c>
      <c r="F333" s="4" t="s">
        <v>8</v>
      </c>
      <c r="G333" s="24"/>
      <c r="H333" s="5">
        <f t="shared" si="2"/>
        <v>0</v>
      </c>
    </row>
    <row r="334" spans="1:8" ht="16.8" x14ac:dyDescent="0.35">
      <c r="A334" s="38" t="s">
        <v>170</v>
      </c>
      <c r="B334" s="59" t="s">
        <v>171</v>
      </c>
      <c r="C334" s="53" t="s">
        <v>552</v>
      </c>
      <c r="D334" s="48" t="s">
        <v>553</v>
      </c>
      <c r="E334" s="49">
        <v>7</v>
      </c>
      <c r="F334" s="4" t="s">
        <v>8</v>
      </c>
      <c r="G334" s="24"/>
      <c r="H334" s="5">
        <f t="shared" si="2"/>
        <v>7.0525000000000002</v>
      </c>
    </row>
    <row r="335" spans="1:8" ht="16.8" x14ac:dyDescent="0.35">
      <c r="A335" s="38" t="s">
        <v>170</v>
      </c>
      <c r="B335" s="59" t="s">
        <v>171</v>
      </c>
      <c r="C335" s="53" t="s">
        <v>554</v>
      </c>
      <c r="D335" s="48" t="s">
        <v>555</v>
      </c>
      <c r="E335" s="49">
        <v>7</v>
      </c>
      <c r="F335" s="4" t="s">
        <v>8</v>
      </c>
      <c r="G335" s="24"/>
      <c r="H335" s="5">
        <f t="shared" si="2"/>
        <v>7.0525000000000002</v>
      </c>
    </row>
    <row r="336" spans="1:8" ht="16.8" x14ac:dyDescent="0.35">
      <c r="A336" s="38" t="s">
        <v>170</v>
      </c>
      <c r="B336" s="59" t="s">
        <v>171</v>
      </c>
      <c r="C336" s="53" t="s">
        <v>556</v>
      </c>
      <c r="D336" s="48" t="s">
        <v>557</v>
      </c>
      <c r="E336" s="49">
        <v>0</v>
      </c>
      <c r="F336" s="4" t="s">
        <v>8</v>
      </c>
      <c r="G336" s="24"/>
      <c r="H336" s="5">
        <f t="shared" si="2"/>
        <v>0</v>
      </c>
    </row>
    <row r="337" spans="1:8" ht="16.8" x14ac:dyDescent="0.35">
      <c r="A337" s="38" t="s">
        <v>170</v>
      </c>
      <c r="B337" s="59" t="s">
        <v>171</v>
      </c>
      <c r="C337" s="53" t="s">
        <v>558</v>
      </c>
      <c r="D337" s="48" t="s">
        <v>559</v>
      </c>
      <c r="E337" s="49">
        <v>5</v>
      </c>
      <c r="F337" s="4" t="s">
        <v>8</v>
      </c>
      <c r="G337" s="24"/>
      <c r="H337" s="5">
        <f t="shared" si="2"/>
        <v>5.0375000000000005</v>
      </c>
    </row>
    <row r="338" spans="1:8" ht="16.8" x14ac:dyDescent="0.35">
      <c r="A338" s="38" t="s">
        <v>170</v>
      </c>
      <c r="B338" s="59" t="s">
        <v>171</v>
      </c>
      <c r="C338" s="53" t="s">
        <v>560</v>
      </c>
      <c r="D338" s="48" t="s">
        <v>561</v>
      </c>
      <c r="E338" s="49">
        <v>7</v>
      </c>
      <c r="F338" s="4" t="s">
        <v>8</v>
      </c>
      <c r="G338" s="24"/>
      <c r="H338" s="5">
        <f t="shared" si="2"/>
        <v>7.0525000000000002</v>
      </c>
    </row>
    <row r="339" spans="1:8" ht="16.8" x14ac:dyDescent="0.35">
      <c r="A339" s="38" t="s">
        <v>170</v>
      </c>
      <c r="B339" s="59" t="s">
        <v>171</v>
      </c>
      <c r="C339" s="53" t="s">
        <v>562</v>
      </c>
      <c r="D339" s="48" t="s">
        <v>563</v>
      </c>
      <c r="E339" s="49">
        <v>7</v>
      </c>
      <c r="F339" s="4" t="s">
        <v>8</v>
      </c>
      <c r="G339" s="24"/>
      <c r="H339" s="5">
        <f t="shared" si="2"/>
        <v>7.0525000000000002</v>
      </c>
    </row>
    <row r="340" spans="1:8" ht="16.8" x14ac:dyDescent="0.35">
      <c r="A340" s="38" t="s">
        <v>170</v>
      </c>
      <c r="B340" s="59" t="s">
        <v>171</v>
      </c>
      <c r="C340" s="53" t="s">
        <v>564</v>
      </c>
      <c r="D340" s="48" t="s">
        <v>565</v>
      </c>
      <c r="E340" s="49">
        <v>7</v>
      </c>
      <c r="F340" s="4" t="s">
        <v>8</v>
      </c>
      <c r="G340" s="24"/>
      <c r="H340" s="5">
        <f t="shared" si="2"/>
        <v>7.0525000000000002</v>
      </c>
    </row>
    <row r="341" spans="1:8" ht="16.8" x14ac:dyDescent="0.35">
      <c r="A341" s="38" t="s">
        <v>170</v>
      </c>
      <c r="B341" s="59" t="s">
        <v>171</v>
      </c>
      <c r="C341" s="53" t="s">
        <v>566</v>
      </c>
      <c r="D341" s="48" t="s">
        <v>567</v>
      </c>
      <c r="E341" s="49">
        <v>7</v>
      </c>
      <c r="F341" s="4" t="s">
        <v>8</v>
      </c>
      <c r="G341" s="24"/>
      <c r="H341" s="5">
        <f t="shared" si="2"/>
        <v>7.0525000000000002</v>
      </c>
    </row>
    <row r="342" spans="1:8" ht="16.8" x14ac:dyDescent="0.35">
      <c r="A342" s="38" t="s">
        <v>170</v>
      </c>
      <c r="B342" s="59" t="s">
        <v>171</v>
      </c>
      <c r="C342" s="53" t="s">
        <v>564</v>
      </c>
      <c r="D342" s="48" t="s">
        <v>568</v>
      </c>
      <c r="E342" s="49">
        <v>7</v>
      </c>
      <c r="F342" s="4" t="s">
        <v>8</v>
      </c>
      <c r="G342" s="24"/>
      <c r="H342" s="5">
        <f t="shared" si="2"/>
        <v>7.0525000000000002</v>
      </c>
    </row>
    <row r="343" spans="1:8" ht="16.8" x14ac:dyDescent="0.35">
      <c r="A343" s="38" t="s">
        <v>170</v>
      </c>
      <c r="B343" s="59" t="s">
        <v>171</v>
      </c>
      <c r="C343" s="53" t="s">
        <v>569</v>
      </c>
      <c r="D343" s="48" t="s">
        <v>570</v>
      </c>
      <c r="E343" s="49">
        <v>7</v>
      </c>
      <c r="F343" s="4" t="s">
        <v>8</v>
      </c>
      <c r="G343" s="24"/>
      <c r="H343" s="5">
        <f t="shared" si="2"/>
        <v>7.0525000000000002</v>
      </c>
    </row>
    <row r="344" spans="1:8" ht="16.8" x14ac:dyDescent="0.35">
      <c r="A344" s="38" t="s">
        <v>170</v>
      </c>
      <c r="B344" s="59" t="s">
        <v>171</v>
      </c>
      <c r="C344" s="53" t="s">
        <v>544</v>
      </c>
      <c r="D344" s="48" t="s">
        <v>571</v>
      </c>
      <c r="E344" s="49">
        <v>77</v>
      </c>
      <c r="F344" s="4" t="s">
        <v>8</v>
      </c>
      <c r="G344" s="24"/>
      <c r="H344" s="5">
        <f t="shared" si="2"/>
        <v>77.577500000000001</v>
      </c>
    </row>
    <row r="345" spans="1:8" ht="16.8" x14ac:dyDescent="0.35">
      <c r="A345" s="38" t="s">
        <v>170</v>
      </c>
      <c r="B345" s="59" t="s">
        <v>171</v>
      </c>
      <c r="C345" s="53" t="s">
        <v>569</v>
      </c>
      <c r="D345" s="48" t="s">
        <v>572</v>
      </c>
      <c r="E345" s="49">
        <v>77</v>
      </c>
      <c r="F345" s="4" t="s">
        <v>8</v>
      </c>
      <c r="G345" s="24"/>
      <c r="H345" s="5">
        <f t="shared" si="2"/>
        <v>77.577500000000001</v>
      </c>
    </row>
    <row r="346" spans="1:8" ht="16.8" x14ac:dyDescent="0.35">
      <c r="A346" s="38" t="s">
        <v>170</v>
      </c>
      <c r="B346" s="59" t="s">
        <v>171</v>
      </c>
      <c r="C346" s="53" t="s">
        <v>564</v>
      </c>
      <c r="D346" s="48" t="s">
        <v>573</v>
      </c>
      <c r="E346" s="49">
        <v>77</v>
      </c>
      <c r="F346" s="4" t="s">
        <v>8</v>
      </c>
      <c r="G346" s="24"/>
      <c r="H346" s="5">
        <f t="shared" si="2"/>
        <v>77.577500000000001</v>
      </c>
    </row>
    <row r="347" spans="1:8" ht="16.8" x14ac:dyDescent="0.35">
      <c r="A347" s="38" t="s">
        <v>170</v>
      </c>
      <c r="B347" s="59" t="s">
        <v>171</v>
      </c>
      <c r="C347" s="53" t="s">
        <v>566</v>
      </c>
      <c r="D347" s="48" t="s">
        <v>574</v>
      </c>
      <c r="E347" s="49">
        <v>77</v>
      </c>
      <c r="F347" s="4" t="s">
        <v>8</v>
      </c>
      <c r="G347" s="24"/>
      <c r="H347" s="5">
        <f t="shared" si="2"/>
        <v>77.577500000000001</v>
      </c>
    </row>
    <row r="348" spans="1:8" ht="16.8" x14ac:dyDescent="0.35">
      <c r="A348" s="38" t="s">
        <v>170</v>
      </c>
      <c r="B348" s="59" t="s">
        <v>171</v>
      </c>
      <c r="C348" s="53" t="s">
        <v>564</v>
      </c>
      <c r="D348" s="48" t="s">
        <v>575</v>
      </c>
      <c r="E348" s="49">
        <v>77</v>
      </c>
      <c r="F348" s="4" t="s">
        <v>8</v>
      </c>
      <c r="G348" s="24"/>
      <c r="H348" s="5">
        <f t="shared" si="2"/>
        <v>77.577500000000001</v>
      </c>
    </row>
    <row r="349" spans="1:8" ht="16.8" x14ac:dyDescent="0.35">
      <c r="A349" s="38" t="s">
        <v>170</v>
      </c>
      <c r="B349" s="59" t="s">
        <v>171</v>
      </c>
      <c r="C349" s="53" t="s">
        <v>562</v>
      </c>
      <c r="D349" s="48" t="s">
        <v>576</v>
      </c>
      <c r="E349" s="49">
        <v>77</v>
      </c>
      <c r="F349" s="4" t="s">
        <v>8</v>
      </c>
      <c r="G349" s="24"/>
      <c r="H349" s="5">
        <f t="shared" si="2"/>
        <v>77.577500000000001</v>
      </c>
    </row>
    <row r="350" spans="1:8" ht="16.8" x14ac:dyDescent="0.35">
      <c r="A350" s="38" t="s">
        <v>170</v>
      </c>
      <c r="B350" s="59" t="s">
        <v>171</v>
      </c>
      <c r="C350" s="53" t="s">
        <v>560</v>
      </c>
      <c r="D350" s="48" t="s">
        <v>577</v>
      </c>
      <c r="E350" s="49">
        <v>77</v>
      </c>
      <c r="F350" s="4" t="s">
        <v>8</v>
      </c>
      <c r="G350" s="24"/>
      <c r="H350" s="5">
        <f t="shared" si="2"/>
        <v>77.577500000000001</v>
      </c>
    </row>
    <row r="351" spans="1:8" ht="16.8" x14ac:dyDescent="0.35">
      <c r="A351" s="38" t="s">
        <v>170</v>
      </c>
      <c r="B351" s="59" t="s">
        <v>171</v>
      </c>
      <c r="C351" s="53" t="s">
        <v>558</v>
      </c>
      <c r="D351" s="48" t="s">
        <v>578</v>
      </c>
      <c r="E351" s="49">
        <v>55</v>
      </c>
      <c r="F351" s="4" t="s">
        <v>8</v>
      </c>
      <c r="G351" s="24"/>
      <c r="H351" s="5">
        <f t="shared" si="2"/>
        <v>55.412500000000001</v>
      </c>
    </row>
    <row r="352" spans="1:8" ht="16.8" x14ac:dyDescent="0.35">
      <c r="A352" s="38" t="s">
        <v>170</v>
      </c>
      <c r="B352" s="59" t="s">
        <v>171</v>
      </c>
      <c r="C352" s="53" t="s">
        <v>556</v>
      </c>
      <c r="D352" s="48" t="s">
        <v>579</v>
      </c>
      <c r="E352" s="49">
        <v>0</v>
      </c>
      <c r="F352" s="4" t="s">
        <v>8</v>
      </c>
      <c r="G352" s="24"/>
      <c r="H352" s="5">
        <f t="shared" si="2"/>
        <v>0</v>
      </c>
    </row>
    <row r="353" spans="1:8" ht="16.8" x14ac:dyDescent="0.35">
      <c r="A353" s="38" t="s">
        <v>170</v>
      </c>
      <c r="B353" s="59" t="s">
        <v>171</v>
      </c>
      <c r="C353" s="53" t="s">
        <v>554</v>
      </c>
      <c r="D353" s="48" t="s">
        <v>580</v>
      </c>
      <c r="E353" s="49">
        <v>77</v>
      </c>
      <c r="F353" s="4" t="s">
        <v>8</v>
      </c>
      <c r="G353" s="24"/>
      <c r="H353" s="5">
        <f t="shared" si="2"/>
        <v>77.577500000000001</v>
      </c>
    </row>
    <row r="354" spans="1:8" ht="16.8" x14ac:dyDescent="0.35">
      <c r="A354" s="38" t="s">
        <v>170</v>
      </c>
      <c r="B354" s="59" t="s">
        <v>171</v>
      </c>
      <c r="C354" s="53" t="s">
        <v>552</v>
      </c>
      <c r="D354" s="48" t="s">
        <v>581</v>
      </c>
      <c r="E354" s="49">
        <v>77</v>
      </c>
      <c r="F354" s="4" t="s">
        <v>8</v>
      </c>
      <c r="G354" s="24"/>
      <c r="H354" s="5">
        <f t="shared" si="2"/>
        <v>77.577500000000001</v>
      </c>
    </row>
    <row r="355" spans="1:8" ht="16.8" x14ac:dyDescent="0.35">
      <c r="A355" s="38" t="s">
        <v>170</v>
      </c>
      <c r="B355" s="59" t="s">
        <v>171</v>
      </c>
      <c r="C355" s="53" t="s">
        <v>550</v>
      </c>
      <c r="D355" s="48" t="s">
        <v>582</v>
      </c>
      <c r="E355" s="49">
        <v>0</v>
      </c>
      <c r="F355" s="4" t="s">
        <v>8</v>
      </c>
      <c r="G355" s="24"/>
      <c r="H355" s="5">
        <f t="shared" si="2"/>
        <v>0</v>
      </c>
    </row>
    <row r="356" spans="1:8" ht="16.8" x14ac:dyDescent="0.35">
      <c r="A356" s="38" t="s">
        <v>170</v>
      </c>
      <c r="B356" s="59" t="s">
        <v>171</v>
      </c>
      <c r="C356" s="53" t="s">
        <v>548</v>
      </c>
      <c r="D356" s="48" t="s">
        <v>583</v>
      </c>
      <c r="E356" s="49">
        <v>77</v>
      </c>
      <c r="F356" s="4" t="s">
        <v>8</v>
      </c>
      <c r="G356" s="24"/>
      <c r="H356" s="5">
        <f t="shared" si="2"/>
        <v>77.577500000000001</v>
      </c>
    </row>
    <row r="357" spans="1:8" ht="16.8" x14ac:dyDescent="0.35">
      <c r="A357" s="38" t="s">
        <v>170</v>
      </c>
      <c r="B357" s="59" t="s">
        <v>171</v>
      </c>
      <c r="C357" s="53" t="s">
        <v>546</v>
      </c>
      <c r="D357" s="48" t="s">
        <v>584</v>
      </c>
      <c r="E357" s="49">
        <v>77</v>
      </c>
      <c r="F357" s="4" t="s">
        <v>8</v>
      </c>
      <c r="G357" s="24"/>
      <c r="H357" s="5">
        <f t="shared" si="2"/>
        <v>77.577500000000001</v>
      </c>
    </row>
    <row r="358" spans="1:8" ht="16.8" x14ac:dyDescent="0.35">
      <c r="A358" s="38" t="s">
        <v>170</v>
      </c>
      <c r="B358" s="59" t="s">
        <v>171</v>
      </c>
      <c r="C358" s="53" t="s">
        <v>542</v>
      </c>
      <c r="D358" s="48" t="s">
        <v>585</v>
      </c>
      <c r="E358" s="49">
        <v>77</v>
      </c>
      <c r="F358" s="4" t="s">
        <v>8</v>
      </c>
      <c r="G358" s="24"/>
      <c r="H358" s="5">
        <f t="shared" si="2"/>
        <v>77.577500000000001</v>
      </c>
    </row>
    <row r="359" spans="1:8" ht="16.8" x14ac:dyDescent="0.35">
      <c r="A359" s="38" t="s">
        <v>170</v>
      </c>
      <c r="B359" s="59" t="s">
        <v>171</v>
      </c>
      <c r="C359" s="53" t="s">
        <v>540</v>
      </c>
      <c r="D359" s="48" t="s">
        <v>586</v>
      </c>
      <c r="E359" s="49">
        <v>77</v>
      </c>
      <c r="F359" s="4" t="s">
        <v>8</v>
      </c>
      <c r="G359" s="24"/>
      <c r="H359" s="5">
        <f t="shared" si="2"/>
        <v>77.577500000000001</v>
      </c>
    </row>
    <row r="360" spans="1:8" ht="16.8" x14ac:dyDescent="0.35">
      <c r="A360" s="38" t="s">
        <v>170</v>
      </c>
      <c r="B360" s="59" t="s">
        <v>171</v>
      </c>
      <c r="C360" s="53" t="s">
        <v>538</v>
      </c>
      <c r="D360" s="48" t="s">
        <v>587</v>
      </c>
      <c r="E360" s="49">
        <v>77</v>
      </c>
      <c r="F360" s="4" t="s">
        <v>8</v>
      </c>
      <c r="G360" s="24"/>
      <c r="H360" s="5">
        <f t="shared" si="2"/>
        <v>77.577500000000001</v>
      </c>
    </row>
    <row r="361" spans="1:8" ht="16.8" x14ac:dyDescent="0.35">
      <c r="A361" s="38" t="s">
        <v>170</v>
      </c>
      <c r="B361" s="59" t="s">
        <v>171</v>
      </c>
      <c r="C361" s="53" t="s">
        <v>536</v>
      </c>
      <c r="D361" s="48" t="s">
        <v>588</v>
      </c>
      <c r="E361" s="49">
        <v>308</v>
      </c>
      <c r="F361" s="4" t="s">
        <v>8</v>
      </c>
      <c r="G361" s="24"/>
      <c r="H361" s="5">
        <f t="shared" si="2"/>
        <v>310.31</v>
      </c>
    </row>
    <row r="362" spans="1:8" ht="16.8" x14ac:dyDescent="0.35">
      <c r="A362" s="38" t="s">
        <v>170</v>
      </c>
      <c r="B362" s="59" t="s">
        <v>171</v>
      </c>
      <c r="C362" s="53" t="s">
        <v>534</v>
      </c>
      <c r="D362" s="48" t="s">
        <v>589</v>
      </c>
      <c r="E362" s="49">
        <v>308</v>
      </c>
      <c r="F362" s="4" t="s">
        <v>8</v>
      </c>
      <c r="G362" s="24"/>
      <c r="H362" s="5">
        <f t="shared" si="2"/>
        <v>310.31</v>
      </c>
    </row>
    <row r="363" spans="1:8" ht="16.8" x14ac:dyDescent="0.35">
      <c r="A363" s="38" t="s">
        <v>170</v>
      </c>
      <c r="B363" s="59" t="s">
        <v>171</v>
      </c>
      <c r="C363" s="53" t="s">
        <v>532</v>
      </c>
      <c r="D363" s="48" t="s">
        <v>590</v>
      </c>
      <c r="E363" s="49">
        <v>77</v>
      </c>
      <c r="F363" s="4" t="s">
        <v>8</v>
      </c>
      <c r="G363" s="24"/>
      <c r="H363" s="5">
        <f t="shared" si="2"/>
        <v>77.577500000000001</v>
      </c>
    </row>
    <row r="364" spans="1:8" ht="16.8" x14ac:dyDescent="0.35">
      <c r="A364" s="38" t="s">
        <v>170</v>
      </c>
      <c r="B364" s="59" t="s">
        <v>171</v>
      </c>
      <c r="C364" s="53" t="s">
        <v>530</v>
      </c>
      <c r="D364" s="48" t="s">
        <v>591</v>
      </c>
      <c r="E364" s="49">
        <v>77</v>
      </c>
      <c r="F364" s="4" t="s">
        <v>8</v>
      </c>
      <c r="G364" s="24"/>
      <c r="H364" s="5">
        <f t="shared" si="2"/>
        <v>77.577500000000001</v>
      </c>
    </row>
    <row r="365" spans="1:8" ht="16.8" x14ac:dyDescent="0.35">
      <c r="A365" s="38" t="s">
        <v>170</v>
      </c>
      <c r="B365" s="59" t="s">
        <v>171</v>
      </c>
      <c r="C365" s="53" t="s">
        <v>528</v>
      </c>
      <c r="D365" s="48" t="s">
        <v>592</v>
      </c>
      <c r="E365" s="49">
        <v>77</v>
      </c>
      <c r="F365" s="4" t="s">
        <v>8</v>
      </c>
      <c r="G365" s="24"/>
      <c r="H365" s="5">
        <f t="shared" si="2"/>
        <v>77.577500000000001</v>
      </c>
    </row>
    <row r="366" spans="1:8" ht="16.8" x14ac:dyDescent="0.35">
      <c r="A366" s="38" t="s">
        <v>170</v>
      </c>
      <c r="B366" s="59" t="s">
        <v>171</v>
      </c>
      <c r="C366" s="53" t="s">
        <v>526</v>
      </c>
      <c r="D366" s="48" t="s">
        <v>593</v>
      </c>
      <c r="E366" s="49">
        <v>77</v>
      </c>
      <c r="F366" s="4" t="s">
        <v>8</v>
      </c>
      <c r="G366" s="24"/>
      <c r="H366" s="5">
        <f t="shared" si="2"/>
        <v>77.577500000000001</v>
      </c>
    </row>
    <row r="367" spans="1:8" ht="16.8" x14ac:dyDescent="0.35">
      <c r="A367" s="38" t="s">
        <v>170</v>
      </c>
      <c r="B367" s="59" t="s">
        <v>171</v>
      </c>
      <c r="C367" s="53" t="s">
        <v>524</v>
      </c>
      <c r="D367" s="48" t="s">
        <v>594</v>
      </c>
      <c r="E367" s="49">
        <v>77</v>
      </c>
      <c r="F367" s="4" t="s">
        <v>8</v>
      </c>
      <c r="G367" s="24"/>
      <c r="H367" s="5">
        <f t="shared" si="2"/>
        <v>77.577500000000001</v>
      </c>
    </row>
    <row r="368" spans="1:8" ht="16.8" x14ac:dyDescent="0.35">
      <c r="A368" s="38" t="s">
        <v>170</v>
      </c>
      <c r="B368" s="59" t="s">
        <v>171</v>
      </c>
      <c r="C368" s="53" t="s">
        <v>522</v>
      </c>
      <c r="D368" s="48" t="s">
        <v>595</v>
      </c>
      <c r="E368" s="49">
        <v>77</v>
      </c>
      <c r="F368" s="4" t="s">
        <v>8</v>
      </c>
      <c r="G368" s="24"/>
      <c r="H368" s="5">
        <f t="shared" si="2"/>
        <v>77.577500000000001</v>
      </c>
    </row>
    <row r="369" spans="1:8" ht="16.8" x14ac:dyDescent="0.35">
      <c r="A369" s="38" t="s">
        <v>170</v>
      </c>
      <c r="B369" s="59" t="s">
        <v>171</v>
      </c>
      <c r="C369" s="53" t="s">
        <v>177</v>
      </c>
      <c r="D369" s="48" t="s">
        <v>596</v>
      </c>
      <c r="E369" s="6" t="s">
        <v>179</v>
      </c>
      <c r="F369" s="4" t="s">
        <v>8</v>
      </c>
      <c r="G369" s="24"/>
      <c r="H369" s="5"/>
    </row>
    <row r="370" spans="1:8" ht="16.8" x14ac:dyDescent="0.35">
      <c r="A370" s="38" t="s">
        <v>170</v>
      </c>
      <c r="B370" s="59" t="s">
        <v>171</v>
      </c>
      <c r="C370" s="53" t="s">
        <v>597</v>
      </c>
      <c r="D370" s="48" t="s">
        <v>598</v>
      </c>
      <c r="E370" s="49">
        <v>28</v>
      </c>
      <c r="F370" s="4" t="s">
        <v>8</v>
      </c>
      <c r="G370" s="24"/>
      <c r="H370" s="5">
        <f t="shared" si="2"/>
        <v>28.21</v>
      </c>
    </row>
    <row r="371" spans="1:8" ht="16.8" x14ac:dyDescent="0.35">
      <c r="A371" s="38" t="s">
        <v>170</v>
      </c>
      <c r="B371" s="59" t="s">
        <v>171</v>
      </c>
      <c r="C371" s="53" t="s">
        <v>599</v>
      </c>
      <c r="D371" s="48" t="s">
        <v>600</v>
      </c>
      <c r="E371" s="49">
        <v>7</v>
      </c>
      <c r="F371" s="4" t="s">
        <v>8</v>
      </c>
      <c r="G371" s="24"/>
      <c r="H371" s="5">
        <f t="shared" si="2"/>
        <v>7.0525000000000002</v>
      </c>
    </row>
    <row r="372" spans="1:8" ht="16.8" x14ac:dyDescent="0.35">
      <c r="A372" s="38" t="s">
        <v>170</v>
      </c>
      <c r="B372" s="59" t="s">
        <v>171</v>
      </c>
      <c r="C372" s="53" t="s">
        <v>601</v>
      </c>
      <c r="D372" s="48" t="s">
        <v>602</v>
      </c>
      <c r="E372" s="49">
        <v>5</v>
      </c>
      <c r="F372" s="4" t="s">
        <v>8</v>
      </c>
      <c r="G372" s="24"/>
      <c r="H372" s="5">
        <f t="shared" si="2"/>
        <v>5.0375000000000005</v>
      </c>
    </row>
    <row r="373" spans="1:8" ht="16.8" x14ac:dyDescent="0.35">
      <c r="A373" s="38" t="s">
        <v>170</v>
      </c>
      <c r="B373" s="59" t="s">
        <v>171</v>
      </c>
      <c r="C373" s="53" t="s">
        <v>603</v>
      </c>
      <c r="D373" s="48" t="s">
        <v>604</v>
      </c>
      <c r="E373" s="49">
        <v>5</v>
      </c>
      <c r="F373" s="4" t="s">
        <v>8</v>
      </c>
      <c r="G373" s="24"/>
      <c r="H373" s="5">
        <f t="shared" si="2"/>
        <v>5.0375000000000005</v>
      </c>
    </row>
    <row r="374" spans="1:8" ht="16.8" x14ac:dyDescent="0.35">
      <c r="A374" s="38" t="s">
        <v>170</v>
      </c>
      <c r="B374" s="59" t="s">
        <v>171</v>
      </c>
      <c r="C374" s="53" t="s">
        <v>597</v>
      </c>
      <c r="D374" s="48" t="s">
        <v>605</v>
      </c>
      <c r="E374" s="49">
        <v>308</v>
      </c>
      <c r="F374" s="4" t="s">
        <v>8</v>
      </c>
      <c r="G374" s="24"/>
      <c r="H374" s="5">
        <f t="shared" si="2"/>
        <v>310.31</v>
      </c>
    </row>
    <row r="375" spans="1:8" ht="16.8" x14ac:dyDescent="0.35">
      <c r="A375" s="38" t="s">
        <v>170</v>
      </c>
      <c r="B375" s="59" t="s">
        <v>171</v>
      </c>
      <c r="C375" s="53" t="s">
        <v>603</v>
      </c>
      <c r="D375" s="48" t="s">
        <v>606</v>
      </c>
      <c r="E375" s="49">
        <v>55</v>
      </c>
      <c r="F375" s="4" t="s">
        <v>8</v>
      </c>
      <c r="G375" s="24"/>
      <c r="H375" s="5">
        <f t="shared" si="2"/>
        <v>55.412500000000001</v>
      </c>
    </row>
    <row r="376" spans="1:8" ht="16.8" x14ac:dyDescent="0.35">
      <c r="A376" s="38" t="s">
        <v>170</v>
      </c>
      <c r="B376" s="59" t="s">
        <v>171</v>
      </c>
      <c r="C376" s="53" t="s">
        <v>601</v>
      </c>
      <c r="D376" s="48" t="s">
        <v>607</v>
      </c>
      <c r="E376" s="49">
        <v>55</v>
      </c>
      <c r="F376" s="4" t="s">
        <v>8</v>
      </c>
      <c r="G376" s="24"/>
      <c r="H376" s="5">
        <f t="shared" si="2"/>
        <v>55.412500000000001</v>
      </c>
    </row>
    <row r="377" spans="1:8" ht="16.8" x14ac:dyDescent="0.35">
      <c r="A377" s="38" t="s">
        <v>170</v>
      </c>
      <c r="B377" s="59" t="s">
        <v>171</v>
      </c>
      <c r="C377" s="53" t="s">
        <v>599</v>
      </c>
      <c r="D377" s="48" t="s">
        <v>608</v>
      </c>
      <c r="E377" s="49">
        <v>77</v>
      </c>
      <c r="F377" s="4" t="s">
        <v>8</v>
      </c>
      <c r="G377" s="24"/>
      <c r="H377" s="5">
        <f t="shared" si="2"/>
        <v>77.577500000000001</v>
      </c>
    </row>
    <row r="378" spans="1:8" ht="16.8" x14ac:dyDescent="0.35">
      <c r="A378" s="38" t="s">
        <v>170</v>
      </c>
      <c r="B378" s="59" t="s">
        <v>171</v>
      </c>
      <c r="C378" s="53" t="s">
        <v>177</v>
      </c>
      <c r="D378" s="48" t="s">
        <v>609</v>
      </c>
      <c r="E378" s="6" t="s">
        <v>179</v>
      </c>
      <c r="F378" s="4" t="s">
        <v>8</v>
      </c>
      <c r="G378" s="24"/>
      <c r="H378" s="5"/>
    </row>
    <row r="379" spans="1:8" ht="16.8" x14ac:dyDescent="0.35">
      <c r="A379" s="38" t="s">
        <v>170</v>
      </c>
      <c r="B379" s="59" t="s">
        <v>171</v>
      </c>
      <c r="C379" s="53" t="s">
        <v>610</v>
      </c>
      <c r="D379" s="48" t="s">
        <v>611</v>
      </c>
      <c r="E379" s="49">
        <v>500</v>
      </c>
      <c r="F379" s="4" t="s">
        <v>8</v>
      </c>
      <c r="G379" s="24"/>
      <c r="H379" s="5">
        <f t="shared" si="2"/>
        <v>503.75000000000006</v>
      </c>
    </row>
    <row r="380" spans="1:8" ht="16.8" x14ac:dyDescent="0.35">
      <c r="A380" s="38" t="s">
        <v>170</v>
      </c>
      <c r="B380" s="59" t="s">
        <v>171</v>
      </c>
      <c r="C380" s="53" t="s">
        <v>612</v>
      </c>
      <c r="D380" s="48" t="s">
        <v>613</v>
      </c>
      <c r="E380" s="49">
        <v>20000</v>
      </c>
      <c r="F380" s="4" t="s">
        <v>8</v>
      </c>
      <c r="G380" s="24"/>
      <c r="H380" s="5">
        <f t="shared" si="2"/>
        <v>20150</v>
      </c>
    </row>
    <row r="381" spans="1:8" ht="16.8" x14ac:dyDescent="0.35">
      <c r="A381" s="38" t="s">
        <v>170</v>
      </c>
      <c r="B381" s="59" t="s">
        <v>171</v>
      </c>
      <c r="C381" s="53" t="s">
        <v>610</v>
      </c>
      <c r="D381" s="48" t="s">
        <v>614</v>
      </c>
      <c r="E381" s="49">
        <v>5500</v>
      </c>
      <c r="F381" s="4" t="s">
        <v>8</v>
      </c>
      <c r="G381" s="24"/>
      <c r="H381" s="5">
        <f t="shared" ref="H381:H444" si="3">E381*(1-G381)*(1+0.75%)</f>
        <v>5541.25</v>
      </c>
    </row>
    <row r="382" spans="1:8" ht="16.8" x14ac:dyDescent="0.35">
      <c r="A382" s="38" t="s">
        <v>170</v>
      </c>
      <c r="B382" s="59" t="s">
        <v>171</v>
      </c>
      <c r="C382" s="53" t="s">
        <v>612</v>
      </c>
      <c r="D382" s="48" t="s">
        <v>615</v>
      </c>
      <c r="E382" s="49">
        <v>220000</v>
      </c>
      <c r="F382" s="4" t="s">
        <v>8</v>
      </c>
      <c r="G382" s="24"/>
      <c r="H382" s="5">
        <f t="shared" si="3"/>
        <v>221650</v>
      </c>
    </row>
    <row r="383" spans="1:8" ht="16.8" x14ac:dyDescent="0.35">
      <c r="A383" s="38" t="s">
        <v>170</v>
      </c>
      <c r="B383" s="59" t="s">
        <v>171</v>
      </c>
      <c r="C383" s="53" t="s">
        <v>616</v>
      </c>
      <c r="D383" s="48" t="s">
        <v>617</v>
      </c>
      <c r="E383" s="49">
        <v>917</v>
      </c>
      <c r="F383" s="4" t="s">
        <v>8</v>
      </c>
      <c r="G383" s="24"/>
      <c r="H383" s="5">
        <f t="shared" si="3"/>
        <v>923.87750000000005</v>
      </c>
    </row>
    <row r="384" spans="1:8" ht="16.8" x14ac:dyDescent="0.35">
      <c r="A384" s="38" t="s">
        <v>170</v>
      </c>
      <c r="B384" s="59" t="s">
        <v>171</v>
      </c>
      <c r="C384" s="53" t="s">
        <v>616</v>
      </c>
      <c r="D384" s="48" t="s">
        <v>618</v>
      </c>
      <c r="E384" s="49">
        <v>11000</v>
      </c>
      <c r="F384" s="4" t="s">
        <v>8</v>
      </c>
      <c r="G384" s="24"/>
      <c r="H384" s="5">
        <f t="shared" si="3"/>
        <v>11082.5</v>
      </c>
    </row>
    <row r="385" spans="1:8" ht="16.8" x14ac:dyDescent="0.35">
      <c r="A385" s="38" t="s">
        <v>170</v>
      </c>
      <c r="B385" s="59" t="s">
        <v>171</v>
      </c>
      <c r="C385" s="53" t="s">
        <v>619</v>
      </c>
      <c r="D385" s="48" t="s">
        <v>620</v>
      </c>
      <c r="E385" s="49">
        <v>20000</v>
      </c>
      <c r="F385" s="4" t="s">
        <v>8</v>
      </c>
      <c r="G385" s="24"/>
      <c r="H385" s="5">
        <f t="shared" si="3"/>
        <v>20150</v>
      </c>
    </row>
    <row r="386" spans="1:8" ht="16.8" x14ac:dyDescent="0.35">
      <c r="A386" s="38" t="s">
        <v>170</v>
      </c>
      <c r="B386" s="59" t="s">
        <v>171</v>
      </c>
      <c r="C386" s="53" t="s">
        <v>621</v>
      </c>
      <c r="D386" s="48" t="s">
        <v>622</v>
      </c>
      <c r="E386" s="49">
        <v>21000</v>
      </c>
      <c r="F386" s="4" t="s">
        <v>8</v>
      </c>
      <c r="G386" s="24"/>
      <c r="H386" s="5">
        <f t="shared" si="3"/>
        <v>21157.5</v>
      </c>
    </row>
    <row r="387" spans="1:8" ht="16.8" x14ac:dyDescent="0.35">
      <c r="A387" s="38" t="s">
        <v>170</v>
      </c>
      <c r="B387" s="59" t="s">
        <v>171</v>
      </c>
      <c r="C387" s="53" t="s">
        <v>623</v>
      </c>
      <c r="D387" s="48" t="s">
        <v>624</v>
      </c>
      <c r="E387" s="49">
        <v>275</v>
      </c>
      <c r="F387" s="4" t="s">
        <v>8</v>
      </c>
      <c r="G387" s="24"/>
      <c r="H387" s="5">
        <f t="shared" si="3"/>
        <v>277.0625</v>
      </c>
    </row>
    <row r="388" spans="1:8" ht="16.8" x14ac:dyDescent="0.35">
      <c r="A388" s="38" t="s">
        <v>170</v>
      </c>
      <c r="B388" s="59" t="s">
        <v>171</v>
      </c>
      <c r="C388" s="53" t="s">
        <v>625</v>
      </c>
      <c r="D388" s="48" t="s">
        <v>626</v>
      </c>
      <c r="E388" s="49">
        <v>3000</v>
      </c>
      <c r="F388" s="4" t="s">
        <v>8</v>
      </c>
      <c r="G388" s="24"/>
      <c r="H388" s="5">
        <f t="shared" si="3"/>
        <v>3022.5</v>
      </c>
    </row>
    <row r="389" spans="1:8" ht="16.8" x14ac:dyDescent="0.35">
      <c r="A389" s="38" t="s">
        <v>170</v>
      </c>
      <c r="B389" s="59" t="s">
        <v>171</v>
      </c>
      <c r="C389" s="53" t="s">
        <v>623</v>
      </c>
      <c r="D389" s="48" t="s">
        <v>627</v>
      </c>
      <c r="E389" s="49">
        <v>3300</v>
      </c>
      <c r="F389" s="4" t="s">
        <v>8</v>
      </c>
      <c r="G389" s="24"/>
      <c r="H389" s="5">
        <f t="shared" si="3"/>
        <v>3324.75</v>
      </c>
    </row>
    <row r="390" spans="1:8" ht="16.8" x14ac:dyDescent="0.35">
      <c r="A390" s="38" t="s">
        <v>170</v>
      </c>
      <c r="B390" s="59" t="s">
        <v>171</v>
      </c>
      <c r="C390" s="53" t="s">
        <v>628</v>
      </c>
      <c r="D390" s="48" t="s">
        <v>629</v>
      </c>
      <c r="E390" s="49">
        <v>2500</v>
      </c>
      <c r="F390" s="4" t="s">
        <v>8</v>
      </c>
      <c r="G390" s="24"/>
      <c r="H390" s="5">
        <f t="shared" si="3"/>
        <v>2518.75</v>
      </c>
    </row>
    <row r="391" spans="1:8" ht="16.8" x14ac:dyDescent="0.35">
      <c r="A391" s="38" t="s">
        <v>170</v>
      </c>
      <c r="B391" s="59" t="s">
        <v>171</v>
      </c>
      <c r="C391" s="53" t="s">
        <v>630</v>
      </c>
      <c r="D391" s="48" t="s">
        <v>631</v>
      </c>
      <c r="E391" s="49">
        <v>92</v>
      </c>
      <c r="F391" s="4" t="s">
        <v>8</v>
      </c>
      <c r="G391" s="24"/>
      <c r="H391" s="5">
        <f t="shared" si="3"/>
        <v>92.690000000000012</v>
      </c>
    </row>
    <row r="392" spans="1:8" ht="16.8" x14ac:dyDescent="0.35">
      <c r="A392" s="38" t="s">
        <v>170</v>
      </c>
      <c r="B392" s="59" t="s">
        <v>171</v>
      </c>
      <c r="C392" s="53" t="s">
        <v>630</v>
      </c>
      <c r="D392" s="48" t="s">
        <v>632</v>
      </c>
      <c r="E392" s="49">
        <v>1100</v>
      </c>
      <c r="F392" s="4" t="s">
        <v>8</v>
      </c>
      <c r="G392" s="24"/>
      <c r="H392" s="5">
        <f t="shared" si="3"/>
        <v>1108.25</v>
      </c>
    </row>
    <row r="393" spans="1:8" ht="16.8" x14ac:dyDescent="0.35">
      <c r="A393" s="38" t="s">
        <v>170</v>
      </c>
      <c r="B393" s="59" t="s">
        <v>171</v>
      </c>
      <c r="C393" s="53" t="s">
        <v>633</v>
      </c>
      <c r="D393" s="48" t="s">
        <v>634</v>
      </c>
      <c r="E393" s="49">
        <v>5000</v>
      </c>
      <c r="F393" s="4" t="s">
        <v>8</v>
      </c>
      <c r="G393" s="24"/>
      <c r="H393" s="5">
        <f t="shared" si="3"/>
        <v>5037.5</v>
      </c>
    </row>
    <row r="394" spans="1:8" ht="16.8" x14ac:dyDescent="0.35">
      <c r="A394" s="38" t="s">
        <v>170</v>
      </c>
      <c r="B394" s="59" t="s">
        <v>171</v>
      </c>
      <c r="C394" s="53" t="s">
        <v>635</v>
      </c>
      <c r="D394" s="48" t="s">
        <v>636</v>
      </c>
      <c r="E394" s="49">
        <v>1200</v>
      </c>
      <c r="F394" s="4" t="s">
        <v>8</v>
      </c>
      <c r="G394" s="24"/>
      <c r="H394" s="5">
        <f t="shared" si="3"/>
        <v>1209</v>
      </c>
    </row>
    <row r="395" spans="1:8" ht="16.8" x14ac:dyDescent="0.35">
      <c r="A395" s="38" t="s">
        <v>170</v>
      </c>
      <c r="B395" s="59" t="s">
        <v>171</v>
      </c>
      <c r="C395" s="53" t="s">
        <v>637</v>
      </c>
      <c r="D395" s="48" t="s">
        <v>638</v>
      </c>
      <c r="E395" s="49">
        <v>5000</v>
      </c>
      <c r="F395" s="4" t="s">
        <v>8</v>
      </c>
      <c r="G395" s="24"/>
      <c r="H395" s="5">
        <f t="shared" si="3"/>
        <v>5037.5</v>
      </c>
    </row>
    <row r="396" spans="1:8" ht="16.8" x14ac:dyDescent="0.35">
      <c r="A396" s="38" t="s">
        <v>170</v>
      </c>
      <c r="B396" s="59" t="s">
        <v>171</v>
      </c>
      <c r="C396" s="53" t="s">
        <v>639</v>
      </c>
      <c r="D396" s="48" t="s">
        <v>640</v>
      </c>
      <c r="E396" s="49">
        <v>37</v>
      </c>
      <c r="F396" s="4" t="s">
        <v>8</v>
      </c>
      <c r="G396" s="24"/>
      <c r="H396" s="5">
        <f t="shared" si="3"/>
        <v>37.277500000000003</v>
      </c>
    </row>
    <row r="397" spans="1:8" ht="16.8" x14ac:dyDescent="0.35">
      <c r="A397" s="38" t="s">
        <v>170</v>
      </c>
      <c r="B397" s="59" t="s">
        <v>171</v>
      </c>
      <c r="C397" s="53" t="s">
        <v>639</v>
      </c>
      <c r="D397" s="48" t="s">
        <v>641</v>
      </c>
      <c r="E397" s="49">
        <v>440</v>
      </c>
      <c r="F397" s="4" t="s">
        <v>8</v>
      </c>
      <c r="G397" s="24"/>
      <c r="H397" s="5">
        <f t="shared" si="3"/>
        <v>443.3</v>
      </c>
    </row>
    <row r="398" spans="1:8" ht="16.8" x14ac:dyDescent="0.35">
      <c r="A398" s="38" t="s">
        <v>170</v>
      </c>
      <c r="B398" s="59" t="s">
        <v>171</v>
      </c>
      <c r="C398" s="53" t="s">
        <v>642</v>
      </c>
      <c r="D398" s="48" t="s">
        <v>643</v>
      </c>
      <c r="E398" s="49">
        <v>18</v>
      </c>
      <c r="F398" s="4" t="s">
        <v>8</v>
      </c>
      <c r="G398" s="24"/>
      <c r="H398" s="5">
        <f t="shared" si="3"/>
        <v>18.135000000000002</v>
      </c>
    </row>
    <row r="399" spans="1:8" ht="16.8" x14ac:dyDescent="0.35">
      <c r="A399" s="38" t="s">
        <v>170</v>
      </c>
      <c r="B399" s="59" t="s">
        <v>171</v>
      </c>
      <c r="C399" s="53" t="s">
        <v>642</v>
      </c>
      <c r="D399" s="48" t="s">
        <v>644</v>
      </c>
      <c r="E399" s="49">
        <v>220</v>
      </c>
      <c r="F399" s="4" t="s">
        <v>8</v>
      </c>
      <c r="G399" s="24"/>
      <c r="H399" s="5">
        <f t="shared" si="3"/>
        <v>221.65</v>
      </c>
    </row>
    <row r="400" spans="1:8" ht="16.8" x14ac:dyDescent="0.35">
      <c r="A400" s="38" t="s">
        <v>170</v>
      </c>
      <c r="B400" s="59" t="s">
        <v>171</v>
      </c>
      <c r="C400" s="53" t="s">
        <v>645</v>
      </c>
      <c r="D400" s="48" t="s">
        <v>646</v>
      </c>
      <c r="E400" s="49">
        <v>3</v>
      </c>
      <c r="F400" s="4" t="s">
        <v>8</v>
      </c>
      <c r="G400" s="24"/>
      <c r="H400" s="5">
        <f t="shared" si="3"/>
        <v>3.0225</v>
      </c>
    </row>
    <row r="401" spans="1:8" ht="16.8" x14ac:dyDescent="0.35">
      <c r="A401" s="38" t="s">
        <v>170</v>
      </c>
      <c r="B401" s="59" t="s">
        <v>171</v>
      </c>
      <c r="C401" s="53" t="s">
        <v>645</v>
      </c>
      <c r="D401" s="48" t="s">
        <v>647</v>
      </c>
      <c r="E401" s="49">
        <v>39</v>
      </c>
      <c r="F401" s="4" t="s">
        <v>8</v>
      </c>
      <c r="G401" s="24"/>
      <c r="H401" s="5">
        <f t="shared" si="3"/>
        <v>39.292500000000004</v>
      </c>
    </row>
    <row r="402" spans="1:8" ht="16.8" x14ac:dyDescent="0.35">
      <c r="A402" s="38" t="s">
        <v>170</v>
      </c>
      <c r="B402" s="59" t="s">
        <v>171</v>
      </c>
      <c r="C402" s="53" t="s">
        <v>648</v>
      </c>
      <c r="D402" s="48" t="s">
        <v>649</v>
      </c>
      <c r="E402" s="49">
        <v>257</v>
      </c>
      <c r="F402" s="4" t="s">
        <v>8</v>
      </c>
      <c r="G402" s="24"/>
      <c r="H402" s="5">
        <f t="shared" si="3"/>
        <v>258.92750000000001</v>
      </c>
    </row>
    <row r="403" spans="1:8" ht="16.8" x14ac:dyDescent="0.35">
      <c r="A403" s="38" t="s">
        <v>170</v>
      </c>
      <c r="B403" s="59" t="s">
        <v>171</v>
      </c>
      <c r="C403" s="53" t="s">
        <v>648</v>
      </c>
      <c r="D403" s="48" t="s">
        <v>650</v>
      </c>
      <c r="E403" s="49">
        <v>3080</v>
      </c>
      <c r="F403" s="4" t="s">
        <v>8</v>
      </c>
      <c r="G403" s="24"/>
      <c r="H403" s="5">
        <f t="shared" si="3"/>
        <v>3103.1000000000004</v>
      </c>
    </row>
    <row r="404" spans="1:8" ht="16.8" x14ac:dyDescent="0.35">
      <c r="A404" s="38" t="s">
        <v>170</v>
      </c>
      <c r="B404" s="59" t="s">
        <v>171</v>
      </c>
      <c r="C404" s="53" t="s">
        <v>651</v>
      </c>
      <c r="D404" s="48" t="s">
        <v>652</v>
      </c>
      <c r="E404" s="49">
        <v>128</v>
      </c>
      <c r="F404" s="4" t="s">
        <v>8</v>
      </c>
      <c r="G404" s="24"/>
      <c r="H404" s="5">
        <f t="shared" si="3"/>
        <v>128.96</v>
      </c>
    </row>
    <row r="405" spans="1:8" ht="16.8" x14ac:dyDescent="0.35">
      <c r="A405" s="38" t="s">
        <v>170</v>
      </c>
      <c r="B405" s="59" t="s">
        <v>171</v>
      </c>
      <c r="C405" s="53" t="s">
        <v>651</v>
      </c>
      <c r="D405" s="48" t="s">
        <v>653</v>
      </c>
      <c r="E405" s="49">
        <v>1540</v>
      </c>
      <c r="F405" s="4" t="s">
        <v>8</v>
      </c>
      <c r="G405" s="24"/>
      <c r="H405" s="5">
        <f t="shared" si="3"/>
        <v>1551.5500000000002</v>
      </c>
    </row>
    <row r="406" spans="1:8" ht="16.8" x14ac:dyDescent="0.35">
      <c r="A406" s="38" t="s">
        <v>170</v>
      </c>
      <c r="B406" s="59" t="s">
        <v>171</v>
      </c>
      <c r="C406" s="53" t="s">
        <v>654</v>
      </c>
      <c r="D406" s="48" t="s">
        <v>655</v>
      </c>
      <c r="E406" s="49">
        <v>0</v>
      </c>
      <c r="F406" s="4" t="s">
        <v>8</v>
      </c>
      <c r="G406" s="24"/>
      <c r="H406" s="5">
        <f t="shared" si="3"/>
        <v>0</v>
      </c>
    </row>
    <row r="407" spans="1:8" ht="16.8" x14ac:dyDescent="0.35">
      <c r="A407" s="38" t="s">
        <v>170</v>
      </c>
      <c r="B407" s="59" t="s">
        <v>171</v>
      </c>
      <c r="C407" s="53" t="s">
        <v>656</v>
      </c>
      <c r="D407" s="48" t="s">
        <v>657</v>
      </c>
      <c r="E407" s="49">
        <v>40</v>
      </c>
      <c r="F407" s="4" t="s">
        <v>8</v>
      </c>
      <c r="G407" s="24"/>
      <c r="H407" s="5">
        <f t="shared" si="3"/>
        <v>40.300000000000004</v>
      </c>
    </row>
    <row r="408" spans="1:8" ht="16.8" x14ac:dyDescent="0.35">
      <c r="A408" s="38" t="s">
        <v>170</v>
      </c>
      <c r="B408" s="59" t="s">
        <v>171</v>
      </c>
      <c r="C408" s="53" t="s">
        <v>656</v>
      </c>
      <c r="D408" s="48" t="s">
        <v>658</v>
      </c>
      <c r="E408" s="49">
        <v>400</v>
      </c>
      <c r="F408" s="4" t="s">
        <v>8</v>
      </c>
      <c r="G408" s="24"/>
      <c r="H408" s="5">
        <f t="shared" si="3"/>
        <v>403</v>
      </c>
    </row>
    <row r="409" spans="1:8" ht="16.8" x14ac:dyDescent="0.35">
      <c r="A409" s="38" t="s">
        <v>170</v>
      </c>
      <c r="B409" s="59" t="s">
        <v>171</v>
      </c>
      <c r="C409" s="54" t="s">
        <v>177</v>
      </c>
      <c r="D409" s="48" t="s">
        <v>659</v>
      </c>
      <c r="E409" s="6" t="s">
        <v>179</v>
      </c>
      <c r="F409" s="4" t="s">
        <v>8</v>
      </c>
      <c r="G409" s="24"/>
      <c r="H409" s="5"/>
    </row>
    <row r="410" spans="1:8" ht="16.8" x14ac:dyDescent="0.35">
      <c r="A410" s="38" t="s">
        <v>170</v>
      </c>
      <c r="B410" s="59" t="s">
        <v>171</v>
      </c>
      <c r="C410" s="54" t="s">
        <v>660</v>
      </c>
      <c r="D410" s="48" t="s">
        <v>661</v>
      </c>
      <c r="E410" s="49">
        <v>7</v>
      </c>
      <c r="F410" s="4" t="s">
        <v>8</v>
      </c>
      <c r="G410" s="24"/>
      <c r="H410" s="5">
        <f t="shared" si="3"/>
        <v>7.0525000000000002</v>
      </c>
    </row>
    <row r="411" spans="1:8" ht="16.8" x14ac:dyDescent="0.35">
      <c r="A411" s="38" t="s">
        <v>170</v>
      </c>
      <c r="B411" s="59" t="s">
        <v>171</v>
      </c>
      <c r="C411" s="54" t="s">
        <v>660</v>
      </c>
      <c r="D411" s="48" t="s">
        <v>662</v>
      </c>
      <c r="E411" s="49">
        <v>77</v>
      </c>
      <c r="F411" s="4" t="s">
        <v>8</v>
      </c>
      <c r="G411" s="24"/>
      <c r="H411" s="5">
        <f t="shared" si="3"/>
        <v>77.577500000000001</v>
      </c>
    </row>
    <row r="412" spans="1:8" ht="16.8" x14ac:dyDescent="0.35">
      <c r="A412" s="38" t="s">
        <v>170</v>
      </c>
      <c r="B412" s="59" t="s">
        <v>171</v>
      </c>
      <c r="C412" s="54">
        <v>0</v>
      </c>
      <c r="D412" s="48" t="s">
        <v>663</v>
      </c>
      <c r="E412" s="6">
        <v>0</v>
      </c>
      <c r="F412" s="4" t="s">
        <v>8</v>
      </c>
      <c r="G412" s="24"/>
      <c r="H412" s="5">
        <f t="shared" si="3"/>
        <v>0</v>
      </c>
    </row>
    <row r="413" spans="1:8" ht="16.8" x14ac:dyDescent="0.35">
      <c r="A413" s="38" t="s">
        <v>170</v>
      </c>
      <c r="B413" s="59" t="s">
        <v>171</v>
      </c>
      <c r="C413" s="54" t="s">
        <v>177</v>
      </c>
      <c r="D413" s="48" t="s">
        <v>664</v>
      </c>
      <c r="E413" s="6" t="s">
        <v>179</v>
      </c>
      <c r="F413" s="4" t="s">
        <v>8</v>
      </c>
      <c r="G413" s="24"/>
      <c r="H413" s="5"/>
    </row>
    <row r="414" spans="1:8" ht="16.8" x14ac:dyDescent="0.35">
      <c r="A414" s="38" t="s">
        <v>170</v>
      </c>
      <c r="B414" s="59" t="s">
        <v>171</v>
      </c>
      <c r="C414" s="54" t="s">
        <v>665</v>
      </c>
      <c r="D414" s="48" t="s">
        <v>666</v>
      </c>
      <c r="E414" s="49">
        <v>27</v>
      </c>
      <c r="F414" s="4" t="s">
        <v>8</v>
      </c>
      <c r="G414" s="24"/>
      <c r="H414" s="5">
        <f t="shared" si="3"/>
        <v>27.202500000000001</v>
      </c>
    </row>
    <row r="415" spans="1:8" ht="16.8" x14ac:dyDescent="0.35">
      <c r="A415" s="38" t="s">
        <v>170</v>
      </c>
      <c r="B415" s="59" t="s">
        <v>171</v>
      </c>
      <c r="C415" s="54" t="s">
        <v>667</v>
      </c>
      <c r="D415" s="48" t="s">
        <v>668</v>
      </c>
      <c r="E415" s="49">
        <v>9</v>
      </c>
      <c r="F415" s="4" t="s">
        <v>8</v>
      </c>
      <c r="G415" s="24"/>
      <c r="H415" s="5">
        <f t="shared" si="3"/>
        <v>9.0675000000000008</v>
      </c>
    </row>
    <row r="416" spans="1:8" ht="16.8" x14ac:dyDescent="0.35">
      <c r="A416" s="38" t="s">
        <v>170</v>
      </c>
      <c r="B416" s="59" t="s">
        <v>171</v>
      </c>
      <c r="C416" s="54" t="s">
        <v>177</v>
      </c>
      <c r="D416" s="48" t="s">
        <v>669</v>
      </c>
      <c r="E416" s="6" t="s">
        <v>179</v>
      </c>
      <c r="F416" s="4" t="s">
        <v>8</v>
      </c>
      <c r="G416" s="24"/>
      <c r="H416" s="5"/>
    </row>
    <row r="417" spans="1:8" ht="16.8" x14ac:dyDescent="0.35">
      <c r="A417" s="38" t="s">
        <v>170</v>
      </c>
      <c r="B417" s="59" t="s">
        <v>171</v>
      </c>
      <c r="C417" s="53" t="s">
        <v>670</v>
      </c>
      <c r="D417" s="48" t="s">
        <v>671</v>
      </c>
      <c r="E417" s="49">
        <v>37</v>
      </c>
      <c r="F417" s="4" t="s">
        <v>8</v>
      </c>
      <c r="G417" s="24"/>
      <c r="H417" s="5">
        <f t="shared" si="3"/>
        <v>37.277500000000003</v>
      </c>
    </row>
    <row r="418" spans="1:8" ht="33.6" x14ac:dyDescent="0.35">
      <c r="A418" s="38" t="s">
        <v>170</v>
      </c>
      <c r="B418" s="59" t="s">
        <v>171</v>
      </c>
      <c r="C418" s="55" t="s">
        <v>672</v>
      </c>
      <c r="D418" s="48" t="s">
        <v>673</v>
      </c>
      <c r="E418" s="49">
        <v>12</v>
      </c>
      <c r="F418" s="4" t="s">
        <v>8</v>
      </c>
      <c r="G418" s="24"/>
      <c r="H418" s="5">
        <f t="shared" si="3"/>
        <v>12.09</v>
      </c>
    </row>
    <row r="419" spans="1:8" ht="16.8" x14ac:dyDescent="0.35">
      <c r="A419" s="38" t="s">
        <v>170</v>
      </c>
      <c r="B419" s="59" t="s">
        <v>171</v>
      </c>
      <c r="C419" s="56" t="s">
        <v>177</v>
      </c>
      <c r="D419" s="48" t="s">
        <v>674</v>
      </c>
      <c r="E419" s="6" t="s">
        <v>179</v>
      </c>
      <c r="F419" s="4" t="s">
        <v>8</v>
      </c>
      <c r="G419" s="24"/>
      <c r="H419" s="5"/>
    </row>
    <row r="420" spans="1:8" ht="16.8" x14ac:dyDescent="0.35">
      <c r="A420" s="38" t="s">
        <v>170</v>
      </c>
      <c r="B420" s="59" t="s">
        <v>171</v>
      </c>
      <c r="C420" s="56" t="s">
        <v>675</v>
      </c>
      <c r="D420" s="48" t="s">
        <v>676</v>
      </c>
      <c r="E420" s="49">
        <v>21</v>
      </c>
      <c r="F420" s="4" t="s">
        <v>8</v>
      </c>
      <c r="G420" s="24"/>
      <c r="H420" s="5">
        <f t="shared" si="3"/>
        <v>21.157500000000002</v>
      </c>
    </row>
    <row r="421" spans="1:8" ht="16.8" x14ac:dyDescent="0.35">
      <c r="A421" s="38" t="s">
        <v>170</v>
      </c>
      <c r="B421" s="59" t="s">
        <v>171</v>
      </c>
      <c r="C421" s="56" t="s">
        <v>677</v>
      </c>
      <c r="D421" s="48" t="s">
        <v>678</v>
      </c>
      <c r="E421" s="49">
        <v>9</v>
      </c>
      <c r="F421" s="4" t="s">
        <v>8</v>
      </c>
      <c r="G421" s="24"/>
      <c r="H421" s="5">
        <f t="shared" si="3"/>
        <v>9.0675000000000008</v>
      </c>
    </row>
    <row r="422" spans="1:8" ht="16.8" x14ac:dyDescent="0.35">
      <c r="A422" s="38" t="s">
        <v>170</v>
      </c>
      <c r="B422" s="59" t="s">
        <v>171</v>
      </c>
      <c r="C422" s="56" t="s">
        <v>177</v>
      </c>
      <c r="D422" s="48" t="s">
        <v>679</v>
      </c>
      <c r="E422" s="6" t="s">
        <v>179</v>
      </c>
      <c r="F422" s="4" t="s">
        <v>8</v>
      </c>
      <c r="G422" s="24"/>
      <c r="H422" s="5"/>
    </row>
    <row r="423" spans="1:8" ht="16.8" x14ac:dyDescent="0.35">
      <c r="A423" s="38" t="s">
        <v>170</v>
      </c>
      <c r="B423" s="59" t="s">
        <v>171</v>
      </c>
      <c r="C423" s="56" t="s">
        <v>680</v>
      </c>
      <c r="D423" s="48" t="s">
        <v>681</v>
      </c>
      <c r="E423" s="49">
        <v>19</v>
      </c>
      <c r="F423" s="4" t="s">
        <v>8</v>
      </c>
      <c r="G423" s="24"/>
      <c r="H423" s="5">
        <f t="shared" si="3"/>
        <v>19.142500000000002</v>
      </c>
    </row>
    <row r="424" spans="1:8" ht="16.8" x14ac:dyDescent="0.35">
      <c r="A424" s="38" t="s">
        <v>170</v>
      </c>
      <c r="B424" s="59" t="s">
        <v>171</v>
      </c>
      <c r="C424" s="56" t="s">
        <v>682</v>
      </c>
      <c r="D424" s="48" t="s">
        <v>683</v>
      </c>
      <c r="E424" s="49">
        <v>7</v>
      </c>
      <c r="F424" s="4" t="s">
        <v>8</v>
      </c>
      <c r="G424" s="24"/>
      <c r="H424" s="5">
        <f t="shared" si="3"/>
        <v>7.0525000000000002</v>
      </c>
    </row>
    <row r="425" spans="1:8" ht="16.8" x14ac:dyDescent="0.35">
      <c r="A425" s="38" t="s">
        <v>170</v>
      </c>
      <c r="B425" s="59" t="s">
        <v>171</v>
      </c>
      <c r="C425" s="56" t="s">
        <v>177</v>
      </c>
      <c r="D425" s="48" t="s">
        <v>684</v>
      </c>
      <c r="E425" s="6" t="s">
        <v>179</v>
      </c>
      <c r="F425" s="4" t="s">
        <v>8</v>
      </c>
      <c r="G425" s="24"/>
      <c r="H425" s="5"/>
    </row>
    <row r="426" spans="1:8" ht="16.8" x14ac:dyDescent="0.35">
      <c r="A426" s="38" t="s">
        <v>170</v>
      </c>
      <c r="B426" s="59" t="s">
        <v>171</v>
      </c>
      <c r="C426" s="56" t="s">
        <v>685</v>
      </c>
      <c r="D426" s="48" t="s">
        <v>686</v>
      </c>
      <c r="E426" s="49">
        <v>29</v>
      </c>
      <c r="F426" s="4" t="s">
        <v>8</v>
      </c>
      <c r="G426" s="24"/>
      <c r="H426" s="5">
        <f t="shared" si="3"/>
        <v>29.217500000000001</v>
      </c>
    </row>
    <row r="427" spans="1:8" ht="16.8" x14ac:dyDescent="0.35">
      <c r="A427" s="38" t="s">
        <v>170</v>
      </c>
      <c r="B427" s="59" t="s">
        <v>171</v>
      </c>
      <c r="C427" s="56" t="s">
        <v>687</v>
      </c>
      <c r="D427" s="48" t="s">
        <v>688</v>
      </c>
      <c r="E427" s="49">
        <v>9</v>
      </c>
      <c r="F427" s="4" t="s">
        <v>8</v>
      </c>
      <c r="G427" s="24"/>
      <c r="H427" s="5">
        <f t="shared" si="3"/>
        <v>9.0675000000000008</v>
      </c>
    </row>
    <row r="428" spans="1:8" ht="16.8" x14ac:dyDescent="0.35">
      <c r="A428" s="38" t="s">
        <v>170</v>
      </c>
      <c r="B428" s="59" t="s">
        <v>171</v>
      </c>
      <c r="C428" s="56" t="s">
        <v>177</v>
      </c>
      <c r="D428" s="48" t="s">
        <v>689</v>
      </c>
      <c r="E428" s="6" t="s">
        <v>179</v>
      </c>
      <c r="F428" s="4" t="s">
        <v>8</v>
      </c>
      <c r="G428" s="24"/>
      <c r="H428" s="5"/>
    </row>
    <row r="429" spans="1:8" ht="16.8" x14ac:dyDescent="0.35">
      <c r="A429" s="38" t="s">
        <v>170</v>
      </c>
      <c r="B429" s="59" t="s">
        <v>171</v>
      </c>
      <c r="C429" s="56" t="s">
        <v>690</v>
      </c>
      <c r="D429" s="48" t="s">
        <v>691</v>
      </c>
      <c r="E429" s="49">
        <v>19</v>
      </c>
      <c r="F429" s="4" t="s">
        <v>8</v>
      </c>
      <c r="G429" s="24"/>
      <c r="H429" s="5">
        <f t="shared" si="3"/>
        <v>19.142500000000002</v>
      </c>
    </row>
    <row r="430" spans="1:8" ht="16.8" x14ac:dyDescent="0.35">
      <c r="A430" s="38" t="s">
        <v>170</v>
      </c>
      <c r="B430" s="59" t="s">
        <v>171</v>
      </c>
      <c r="C430" s="56" t="s">
        <v>692</v>
      </c>
      <c r="D430" s="48" t="s">
        <v>693</v>
      </c>
      <c r="E430" s="49">
        <v>9</v>
      </c>
      <c r="F430" s="4" t="s">
        <v>8</v>
      </c>
      <c r="G430" s="24"/>
      <c r="H430" s="5">
        <f t="shared" si="3"/>
        <v>9.0675000000000008</v>
      </c>
    </row>
    <row r="431" spans="1:8" ht="16.8" x14ac:dyDescent="0.35">
      <c r="A431" s="38" t="s">
        <v>170</v>
      </c>
      <c r="B431" s="59" t="s">
        <v>171</v>
      </c>
      <c r="C431" s="56" t="s">
        <v>177</v>
      </c>
      <c r="D431" s="48" t="s">
        <v>694</v>
      </c>
      <c r="E431" s="6" t="s">
        <v>179</v>
      </c>
      <c r="F431" s="4" t="s">
        <v>8</v>
      </c>
      <c r="G431" s="24"/>
      <c r="H431" s="5"/>
    </row>
    <row r="432" spans="1:8" ht="16.8" x14ac:dyDescent="0.35">
      <c r="A432" s="38" t="s">
        <v>170</v>
      </c>
      <c r="B432" s="59" t="s">
        <v>171</v>
      </c>
      <c r="C432" s="56" t="s">
        <v>695</v>
      </c>
      <c r="D432" s="48" t="s">
        <v>696</v>
      </c>
      <c r="E432" s="49">
        <v>29</v>
      </c>
      <c r="F432" s="4" t="s">
        <v>8</v>
      </c>
      <c r="G432" s="24"/>
      <c r="H432" s="5">
        <f t="shared" si="3"/>
        <v>29.217500000000001</v>
      </c>
    </row>
    <row r="433" spans="1:8" ht="16.8" x14ac:dyDescent="0.35">
      <c r="A433" s="38" t="s">
        <v>170</v>
      </c>
      <c r="B433" s="59" t="s">
        <v>171</v>
      </c>
      <c r="C433" s="56" t="s">
        <v>697</v>
      </c>
      <c r="D433" s="48" t="s">
        <v>698</v>
      </c>
      <c r="E433" s="49">
        <v>10</v>
      </c>
      <c r="F433" s="4" t="s">
        <v>8</v>
      </c>
      <c r="G433" s="24"/>
      <c r="H433" s="5">
        <f t="shared" si="3"/>
        <v>10.075000000000001</v>
      </c>
    </row>
    <row r="434" spans="1:8" ht="16.8" x14ac:dyDescent="0.35">
      <c r="A434" s="38" t="s">
        <v>170</v>
      </c>
      <c r="B434" s="59" t="s">
        <v>171</v>
      </c>
      <c r="C434" s="56">
        <v>0</v>
      </c>
      <c r="D434" s="48" t="s">
        <v>699</v>
      </c>
      <c r="E434" s="6">
        <v>0</v>
      </c>
      <c r="F434" s="4" t="s">
        <v>8</v>
      </c>
      <c r="G434" s="24"/>
      <c r="H434" s="5">
        <f t="shared" si="3"/>
        <v>0</v>
      </c>
    </row>
    <row r="435" spans="1:8" ht="16.8" x14ac:dyDescent="0.35">
      <c r="A435" s="38" t="s">
        <v>170</v>
      </c>
      <c r="B435" s="59" t="s">
        <v>171</v>
      </c>
      <c r="C435" s="56" t="s">
        <v>177</v>
      </c>
      <c r="D435" s="48" t="s">
        <v>694</v>
      </c>
      <c r="E435" s="6" t="s">
        <v>179</v>
      </c>
      <c r="F435" s="4" t="s">
        <v>8</v>
      </c>
      <c r="G435" s="24"/>
      <c r="H435" s="5"/>
    </row>
    <row r="436" spans="1:8" ht="16.8" x14ac:dyDescent="0.35">
      <c r="A436" s="38" t="s">
        <v>170</v>
      </c>
      <c r="B436" s="59" t="s">
        <v>171</v>
      </c>
      <c r="C436" s="56" t="s">
        <v>700</v>
      </c>
      <c r="D436" s="48" t="s">
        <v>701</v>
      </c>
      <c r="E436" s="49">
        <v>42</v>
      </c>
      <c r="F436" s="4" t="s">
        <v>8</v>
      </c>
      <c r="G436" s="24"/>
      <c r="H436" s="5">
        <f t="shared" si="3"/>
        <v>42.315000000000005</v>
      </c>
    </row>
    <row r="437" spans="1:8" ht="16.8" x14ac:dyDescent="0.35">
      <c r="A437" s="38" t="s">
        <v>170</v>
      </c>
      <c r="B437" s="59" t="s">
        <v>171</v>
      </c>
      <c r="C437" s="56" t="s">
        <v>177</v>
      </c>
      <c r="D437" s="48" t="s">
        <v>702</v>
      </c>
      <c r="E437" s="6" t="s">
        <v>179</v>
      </c>
      <c r="F437" s="4" t="s">
        <v>8</v>
      </c>
      <c r="G437" s="24"/>
      <c r="H437" s="5"/>
    </row>
    <row r="438" spans="1:8" ht="16.8" x14ac:dyDescent="0.35">
      <c r="A438" s="38" t="s">
        <v>170</v>
      </c>
      <c r="B438" s="59" t="s">
        <v>171</v>
      </c>
      <c r="C438" s="56" t="s">
        <v>703</v>
      </c>
      <c r="D438" s="48" t="s">
        <v>704</v>
      </c>
      <c r="E438" s="49">
        <v>34</v>
      </c>
      <c r="F438" s="4" t="s">
        <v>8</v>
      </c>
      <c r="G438" s="24"/>
      <c r="H438" s="5">
        <f t="shared" si="3"/>
        <v>34.255000000000003</v>
      </c>
    </row>
    <row r="439" spans="1:8" ht="16.8" x14ac:dyDescent="0.35">
      <c r="A439" s="38" t="s">
        <v>170</v>
      </c>
      <c r="B439" s="59" t="s">
        <v>171</v>
      </c>
      <c r="C439" s="56" t="s">
        <v>177</v>
      </c>
      <c r="D439" s="48" t="s">
        <v>689</v>
      </c>
      <c r="E439" s="6" t="s">
        <v>179</v>
      </c>
      <c r="F439" s="4" t="s">
        <v>8</v>
      </c>
      <c r="G439" s="24"/>
      <c r="H439" s="5"/>
    </row>
    <row r="440" spans="1:8" ht="16.8" x14ac:dyDescent="0.35">
      <c r="A440" s="38" t="s">
        <v>170</v>
      </c>
      <c r="B440" s="59" t="s">
        <v>171</v>
      </c>
      <c r="C440" s="56" t="s">
        <v>705</v>
      </c>
      <c r="D440" s="48" t="s">
        <v>706</v>
      </c>
      <c r="E440" s="49">
        <v>17</v>
      </c>
      <c r="F440" s="4" t="s">
        <v>8</v>
      </c>
      <c r="G440" s="24"/>
      <c r="H440" s="5">
        <f t="shared" si="3"/>
        <v>17.127500000000001</v>
      </c>
    </row>
    <row r="441" spans="1:8" ht="16.8" x14ac:dyDescent="0.35">
      <c r="A441" s="38"/>
      <c r="B441" s="57"/>
      <c r="C441" s="35"/>
      <c r="D441" s="40"/>
      <c r="E441" s="6"/>
      <c r="F441" s="4"/>
      <c r="G441" s="24"/>
      <c r="H441" s="5">
        <f t="shared" si="3"/>
        <v>0</v>
      </c>
    </row>
    <row r="442" spans="1:8" ht="16.8" x14ac:dyDescent="0.35">
      <c r="A442" s="38"/>
      <c r="B442" s="37"/>
      <c r="C442" s="35"/>
      <c r="D442" s="60"/>
      <c r="E442" s="6"/>
      <c r="F442" s="4"/>
      <c r="G442" s="24"/>
      <c r="H442" s="5">
        <f t="shared" si="3"/>
        <v>0</v>
      </c>
    </row>
    <row r="443" spans="1:8" ht="16.8" x14ac:dyDescent="0.35">
      <c r="A443" s="38" t="s">
        <v>707</v>
      </c>
      <c r="B443" s="37" t="s">
        <v>708</v>
      </c>
      <c r="C443" s="35" t="s">
        <v>709</v>
      </c>
      <c r="D443" s="60" t="s">
        <v>710</v>
      </c>
      <c r="E443" s="6">
        <v>337.7</v>
      </c>
      <c r="F443" s="4" t="s">
        <v>8</v>
      </c>
      <c r="G443" s="24">
        <v>0.03</v>
      </c>
      <c r="H443" s="5">
        <f t="shared" si="3"/>
        <v>330.02576749999997</v>
      </c>
    </row>
    <row r="444" spans="1:8" ht="16.8" x14ac:dyDescent="0.35">
      <c r="A444" s="38" t="s">
        <v>707</v>
      </c>
      <c r="B444" s="37" t="s">
        <v>708</v>
      </c>
      <c r="C444" s="35" t="s">
        <v>711</v>
      </c>
      <c r="D444" s="60" t="s">
        <v>712</v>
      </c>
      <c r="E444" s="6">
        <v>569.76</v>
      </c>
      <c r="F444" s="4" t="s">
        <v>8</v>
      </c>
      <c r="G444" s="24">
        <v>0.03</v>
      </c>
      <c r="H444" s="5">
        <f t="shared" si="3"/>
        <v>556.81220400000007</v>
      </c>
    </row>
    <row r="445" spans="1:8" ht="16.8" x14ac:dyDescent="0.35">
      <c r="A445" s="38" t="s">
        <v>707</v>
      </c>
      <c r="B445" s="37" t="s">
        <v>708</v>
      </c>
      <c r="C445" s="39" t="s">
        <v>713</v>
      </c>
      <c r="D445" s="61" t="s">
        <v>714</v>
      </c>
      <c r="E445" s="27">
        <v>29.26</v>
      </c>
      <c r="F445" s="4" t="s">
        <v>8</v>
      </c>
      <c r="G445" s="24">
        <v>0.03</v>
      </c>
      <c r="H445" s="5">
        <f t="shared" ref="H445:H465" si="4">E445*(1-G445)*(1+0.75%)</f>
        <v>28.595066500000001</v>
      </c>
    </row>
    <row r="446" spans="1:8" ht="16.8" x14ac:dyDescent="0.35">
      <c r="A446" s="38" t="s">
        <v>707</v>
      </c>
      <c r="B446" s="37" t="s">
        <v>708</v>
      </c>
      <c r="C446" s="23" t="s">
        <v>715</v>
      </c>
      <c r="D446" s="62" t="s">
        <v>716</v>
      </c>
      <c r="E446" s="27">
        <v>38.42</v>
      </c>
      <c r="F446" s="4" t="s">
        <v>8</v>
      </c>
      <c r="G446" s="24">
        <v>0.03</v>
      </c>
      <c r="H446" s="5">
        <f t="shared" si="4"/>
        <v>37.546905500000001</v>
      </c>
    </row>
    <row r="447" spans="1:8" ht="16.8" x14ac:dyDescent="0.35">
      <c r="A447" s="38" t="s">
        <v>707</v>
      </c>
      <c r="B447" s="37" t="s">
        <v>708</v>
      </c>
      <c r="C447" s="23" t="s">
        <v>709</v>
      </c>
      <c r="D447" s="62" t="s">
        <v>717</v>
      </c>
      <c r="E447" s="27">
        <v>337.7</v>
      </c>
      <c r="F447" s="4" t="s">
        <v>8</v>
      </c>
      <c r="G447" s="24">
        <v>0.03</v>
      </c>
      <c r="H447" s="5">
        <f t="shared" si="4"/>
        <v>330.02576749999997</v>
      </c>
    </row>
    <row r="448" spans="1:8" ht="16.8" x14ac:dyDescent="0.35">
      <c r="A448" s="38" t="s">
        <v>707</v>
      </c>
      <c r="B448" s="37" t="s">
        <v>708</v>
      </c>
      <c r="C448" s="23" t="s">
        <v>718</v>
      </c>
      <c r="D448" s="62" t="s">
        <v>719</v>
      </c>
      <c r="E448" s="27">
        <v>310.44</v>
      </c>
      <c r="F448" s="4" t="s">
        <v>8</v>
      </c>
      <c r="G448" s="24">
        <v>0.03</v>
      </c>
      <c r="H448" s="5">
        <f t="shared" si="4"/>
        <v>303.38525100000004</v>
      </c>
    </row>
    <row r="449" spans="1:8" ht="16.8" x14ac:dyDescent="0.35">
      <c r="A449" s="38" t="s">
        <v>707</v>
      </c>
      <c r="B449" s="37" t="s">
        <v>708</v>
      </c>
      <c r="C449" s="23" t="s">
        <v>720</v>
      </c>
      <c r="D449" s="62" t="s">
        <v>717</v>
      </c>
      <c r="E449" s="27">
        <v>235.79</v>
      </c>
      <c r="F449" s="4" t="s">
        <v>8</v>
      </c>
      <c r="G449" s="24">
        <v>0.03</v>
      </c>
      <c r="H449" s="5">
        <f t="shared" si="4"/>
        <v>230.43167224999999</v>
      </c>
    </row>
    <row r="450" spans="1:8" ht="16.8" x14ac:dyDescent="0.35">
      <c r="A450" s="38" t="s">
        <v>707</v>
      </c>
      <c r="B450" s="37" t="s">
        <v>708</v>
      </c>
      <c r="C450" s="23" t="s">
        <v>721</v>
      </c>
      <c r="D450" s="62" t="s">
        <v>722</v>
      </c>
      <c r="E450" s="27">
        <v>9847.06</v>
      </c>
      <c r="F450" s="4" t="s">
        <v>8</v>
      </c>
      <c r="G450" s="24">
        <v>0.03</v>
      </c>
      <c r="H450" s="5">
        <f t="shared" si="4"/>
        <v>9623.2855615000008</v>
      </c>
    </row>
    <row r="451" spans="1:8" ht="16.8" x14ac:dyDescent="0.35">
      <c r="A451" s="38" t="s">
        <v>707</v>
      </c>
      <c r="B451" s="37" t="s">
        <v>708</v>
      </c>
      <c r="C451" s="23" t="s">
        <v>723</v>
      </c>
      <c r="D451" s="62" t="s">
        <v>724</v>
      </c>
      <c r="E451" s="27">
        <v>25337.46</v>
      </c>
      <c r="F451" s="4" t="s">
        <v>8</v>
      </c>
      <c r="G451" s="24">
        <v>0.03</v>
      </c>
      <c r="H451" s="5">
        <f t="shared" si="4"/>
        <v>24761.6662215</v>
      </c>
    </row>
    <row r="452" spans="1:8" ht="16.8" x14ac:dyDescent="0.35">
      <c r="A452" s="38" t="s">
        <v>707</v>
      </c>
      <c r="B452" s="37" t="s">
        <v>708</v>
      </c>
      <c r="C452" s="23" t="s">
        <v>725</v>
      </c>
      <c r="D452" s="62" t="s">
        <v>726</v>
      </c>
      <c r="E452" s="27">
        <v>23</v>
      </c>
      <c r="F452" s="4" t="s">
        <v>8</v>
      </c>
      <c r="G452" s="24">
        <v>0.03</v>
      </c>
      <c r="H452" s="5">
        <f t="shared" si="4"/>
        <v>22.477325</v>
      </c>
    </row>
    <row r="453" spans="1:8" ht="16.8" x14ac:dyDescent="0.35">
      <c r="A453" s="38" t="s">
        <v>707</v>
      </c>
      <c r="B453" s="37" t="s">
        <v>708</v>
      </c>
      <c r="C453" s="23" t="s">
        <v>727</v>
      </c>
      <c r="D453" s="62" t="s">
        <v>712</v>
      </c>
      <c r="E453" s="27">
        <v>299.97000000000003</v>
      </c>
      <c r="F453" s="4" t="s">
        <v>8</v>
      </c>
      <c r="G453" s="24">
        <v>0.03</v>
      </c>
      <c r="H453" s="5">
        <f t="shared" si="4"/>
        <v>293.15318175000004</v>
      </c>
    </row>
    <row r="454" spans="1:8" ht="16.8" x14ac:dyDescent="0.35">
      <c r="A454" s="38" t="s">
        <v>707</v>
      </c>
      <c r="B454" s="37" t="s">
        <v>708</v>
      </c>
      <c r="C454" s="23" t="s">
        <v>728</v>
      </c>
      <c r="D454" s="62" t="s">
        <v>729</v>
      </c>
      <c r="E454" s="27">
        <v>9190.59</v>
      </c>
      <c r="F454" s="4" t="s">
        <v>8</v>
      </c>
      <c r="G454" s="24">
        <v>0.03</v>
      </c>
      <c r="H454" s="5">
        <f t="shared" si="4"/>
        <v>8981.7338422499997</v>
      </c>
    </row>
    <row r="455" spans="1:8" ht="16.8" x14ac:dyDescent="0.35">
      <c r="A455" s="38" t="s">
        <v>707</v>
      </c>
      <c r="B455" s="37" t="s">
        <v>708</v>
      </c>
      <c r="C455" s="23" t="s">
        <v>730</v>
      </c>
      <c r="D455" s="62" t="s">
        <v>731</v>
      </c>
      <c r="E455" s="27">
        <v>25.76</v>
      </c>
      <c r="F455" s="4" t="s">
        <v>8</v>
      </c>
      <c r="G455" s="24">
        <v>0.03</v>
      </c>
      <c r="H455" s="5">
        <f t="shared" si="4"/>
        <v>25.174604000000002</v>
      </c>
    </row>
    <row r="456" spans="1:8" ht="16.8" x14ac:dyDescent="0.35">
      <c r="A456" s="38" t="s">
        <v>707</v>
      </c>
      <c r="B456" s="37" t="s">
        <v>708</v>
      </c>
      <c r="C456" s="23" t="s">
        <v>732</v>
      </c>
      <c r="D456" s="62" t="s">
        <v>733</v>
      </c>
      <c r="E456" s="27">
        <v>22.89</v>
      </c>
      <c r="F456" s="4" t="s">
        <v>8</v>
      </c>
      <c r="G456" s="24">
        <v>0.03</v>
      </c>
      <c r="H456" s="5">
        <f t="shared" si="4"/>
        <v>22.369824749999999</v>
      </c>
    </row>
    <row r="457" spans="1:8" ht="16.8" x14ac:dyDescent="0.35">
      <c r="A457" s="38" t="s">
        <v>707</v>
      </c>
      <c r="B457" s="37" t="s">
        <v>708</v>
      </c>
      <c r="C457" s="23" t="s">
        <v>734</v>
      </c>
      <c r="D457" s="62" t="s">
        <v>735</v>
      </c>
      <c r="E457" s="27">
        <v>19348.62</v>
      </c>
      <c r="F457" s="4" t="s">
        <v>8</v>
      </c>
      <c r="G457" s="24">
        <v>0.03</v>
      </c>
      <c r="H457" s="5">
        <f t="shared" si="4"/>
        <v>18908.922610499998</v>
      </c>
    </row>
    <row r="458" spans="1:8" ht="16.8" x14ac:dyDescent="0.35">
      <c r="A458" s="38" t="s">
        <v>707</v>
      </c>
      <c r="B458" s="37" t="s">
        <v>708</v>
      </c>
      <c r="C458" s="23" t="s">
        <v>723</v>
      </c>
      <c r="D458" s="62" t="s">
        <v>736</v>
      </c>
      <c r="E458" s="27">
        <v>9847.06</v>
      </c>
      <c r="F458" s="4" t="s">
        <v>8</v>
      </c>
      <c r="G458" s="24">
        <v>0.03</v>
      </c>
      <c r="H458" s="5">
        <f t="shared" si="4"/>
        <v>9623.2855615000008</v>
      </c>
    </row>
    <row r="459" spans="1:8" ht="16.8" x14ac:dyDescent="0.35">
      <c r="A459" s="38" t="s">
        <v>707</v>
      </c>
      <c r="B459" s="37" t="s">
        <v>708</v>
      </c>
      <c r="C459" s="23" t="s">
        <v>737</v>
      </c>
      <c r="D459" s="62" t="s">
        <v>738</v>
      </c>
      <c r="E459" s="27">
        <v>345.84</v>
      </c>
      <c r="F459" s="4" t="s">
        <v>8</v>
      </c>
      <c r="G459" s="24">
        <v>0.03</v>
      </c>
      <c r="H459" s="5">
        <f t="shared" si="4"/>
        <v>337.98078599999997</v>
      </c>
    </row>
    <row r="460" spans="1:8" ht="16.8" x14ac:dyDescent="0.35">
      <c r="A460" s="38" t="s">
        <v>707</v>
      </c>
      <c r="B460" s="37" t="s">
        <v>708</v>
      </c>
      <c r="C460" s="23" t="s">
        <v>739</v>
      </c>
      <c r="D460" s="62" t="s">
        <v>740</v>
      </c>
      <c r="E460" s="27">
        <v>17.3</v>
      </c>
      <c r="F460" s="4" t="s">
        <v>8</v>
      </c>
      <c r="G460" s="24">
        <v>0.03</v>
      </c>
      <c r="H460" s="5">
        <f t="shared" si="4"/>
        <v>16.906857500000001</v>
      </c>
    </row>
    <row r="461" spans="1:8" ht="16.8" x14ac:dyDescent="0.35">
      <c r="A461" s="38" t="s">
        <v>707</v>
      </c>
      <c r="B461" s="37" t="s">
        <v>708</v>
      </c>
      <c r="C461" s="23" t="s">
        <v>732</v>
      </c>
      <c r="D461" s="62" t="s">
        <v>741</v>
      </c>
      <c r="E461" s="27">
        <v>18.21</v>
      </c>
      <c r="F461" s="4" t="s">
        <v>8</v>
      </c>
      <c r="G461" s="24">
        <v>0.03</v>
      </c>
      <c r="H461" s="5">
        <f t="shared" si="4"/>
        <v>17.796177749999998</v>
      </c>
    </row>
    <row r="462" spans="1:8" ht="16.8" x14ac:dyDescent="0.35">
      <c r="A462" s="38" t="s">
        <v>707</v>
      </c>
      <c r="B462" s="37" t="s">
        <v>708</v>
      </c>
      <c r="C462" s="23" t="s">
        <v>742</v>
      </c>
      <c r="D462" s="62" t="s">
        <v>743</v>
      </c>
      <c r="E462" s="27">
        <v>4030.97</v>
      </c>
      <c r="F462" s="4" t="s">
        <v>8</v>
      </c>
      <c r="G462" s="24">
        <v>0.03</v>
      </c>
      <c r="H462" s="5">
        <f t="shared" si="4"/>
        <v>3939.3662067499999</v>
      </c>
    </row>
    <row r="463" spans="1:8" ht="16.8" x14ac:dyDescent="0.35">
      <c r="A463" s="38" t="s">
        <v>707</v>
      </c>
      <c r="B463" s="37" t="s">
        <v>708</v>
      </c>
      <c r="C463" s="23" t="s">
        <v>723</v>
      </c>
      <c r="D463" s="62" t="s">
        <v>744</v>
      </c>
      <c r="E463" s="27">
        <v>25337.46</v>
      </c>
      <c r="F463" s="4" t="s">
        <v>8</v>
      </c>
      <c r="G463" s="24">
        <v>0.03</v>
      </c>
      <c r="H463" s="5">
        <f t="shared" si="4"/>
        <v>24761.6662215</v>
      </c>
    </row>
    <row r="464" spans="1:8" ht="16.8" x14ac:dyDescent="0.35">
      <c r="A464" s="38" t="s">
        <v>707</v>
      </c>
      <c r="B464" s="37" t="s">
        <v>708</v>
      </c>
      <c r="C464" s="23" t="s">
        <v>728</v>
      </c>
      <c r="D464" s="62" t="s">
        <v>729</v>
      </c>
      <c r="E464" s="27">
        <v>12400</v>
      </c>
      <c r="F464" s="4" t="s">
        <v>8</v>
      </c>
      <c r="G464" s="24">
        <v>0</v>
      </c>
      <c r="H464" s="5">
        <f t="shared" si="4"/>
        <v>12493</v>
      </c>
    </row>
    <row r="465" spans="1:8" ht="17.399999999999999" customHeight="1" x14ac:dyDescent="0.35">
      <c r="A465" s="38"/>
      <c r="B465" s="37"/>
      <c r="C465" s="23"/>
      <c r="D465" s="26"/>
      <c r="E465" s="27"/>
      <c r="F465" s="4"/>
      <c r="G465" s="24"/>
      <c r="H465" s="5">
        <f t="shared" si="4"/>
        <v>0</v>
      </c>
    </row>
    <row r="466" spans="1:8" ht="24.6" x14ac:dyDescent="0.35">
      <c r="A466" s="79" t="s">
        <v>9</v>
      </c>
      <c r="B466" s="79"/>
      <c r="C466" s="79"/>
      <c r="D466" s="79"/>
      <c r="E466" s="79"/>
      <c r="F466" s="79"/>
      <c r="G466" s="79"/>
      <c r="H466" s="80"/>
    </row>
    <row r="467" spans="1:8" ht="33.6" x14ac:dyDescent="0.35">
      <c r="A467" s="16"/>
      <c r="B467" s="16"/>
      <c r="C467" s="17" t="s">
        <v>10</v>
      </c>
      <c r="D467" s="18" t="s">
        <v>11</v>
      </c>
      <c r="E467" s="19" t="s">
        <v>12</v>
      </c>
      <c r="F467" s="18" t="s">
        <v>13</v>
      </c>
      <c r="G467" s="20" t="s">
        <v>14</v>
      </c>
      <c r="H467" s="21" t="s">
        <v>15</v>
      </c>
    </row>
    <row r="468" spans="1:8" ht="16.8" x14ac:dyDescent="0.4">
      <c r="A468" s="22"/>
      <c r="B468" s="22"/>
      <c r="C468" s="6"/>
      <c r="D468" s="3"/>
      <c r="E468" s="7"/>
      <c r="F468" s="8"/>
      <c r="G468" s="8"/>
      <c r="H468" s="9"/>
    </row>
    <row r="469" spans="1:8" ht="16.8" x14ac:dyDescent="0.4">
      <c r="A469" s="22"/>
      <c r="B469" s="22"/>
      <c r="C469" s="6"/>
      <c r="D469" s="3"/>
      <c r="E469" s="7"/>
      <c r="F469" s="8"/>
      <c r="G469" s="8"/>
      <c r="H469" s="9"/>
    </row>
    <row r="470" spans="1:8" ht="16.8" x14ac:dyDescent="0.4">
      <c r="A470" s="22"/>
      <c r="B470" s="22"/>
      <c r="C470" s="6"/>
      <c r="D470" s="3"/>
      <c r="E470" s="7"/>
      <c r="F470" s="8"/>
      <c r="G470" s="8"/>
      <c r="H470" s="9"/>
    </row>
    <row r="471" spans="1:8" ht="16.8" x14ac:dyDescent="0.4">
      <c r="A471" s="22"/>
      <c r="B471" s="22"/>
      <c r="C471" s="6"/>
      <c r="D471" s="3"/>
      <c r="E471" s="7"/>
      <c r="F471" s="8"/>
      <c r="G471" s="8"/>
      <c r="H471" s="9"/>
    </row>
  </sheetData>
  <mergeCells count="3">
    <mergeCell ref="B1:H1"/>
    <mergeCell ref="A2:H2"/>
    <mergeCell ref="A466:H466"/>
  </mergeCells>
  <pageMargins left="0.7" right="0.7" top="0.75" bottom="0.75" header="0.3" footer="0.3"/>
  <pageSetup scale="50"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400AB-D907-4AC4-9A6C-D78829BC6164}">
  <sheetPr>
    <tabColor rgb="FF40AEDB"/>
    <pageSetUpPr fitToPage="1"/>
  </sheetPr>
  <dimension ref="A1:H44"/>
  <sheetViews>
    <sheetView tabSelected="1" view="pageLayout" zoomScaleNormal="100" workbookViewId="0">
      <selection activeCell="A39" sqref="A39:H39"/>
    </sheetView>
  </sheetViews>
  <sheetFormatPr defaultColWidth="8.88671875" defaultRowHeight="15" x14ac:dyDescent="0.35"/>
  <cols>
    <col min="1" max="1" width="28.6640625" style="2" customWidth="1"/>
    <col min="2" max="2" width="60.44140625" style="2" bestFit="1" customWidth="1"/>
    <col min="3" max="3" width="40.88671875" style="2" customWidth="1"/>
    <col min="4" max="4" width="19.109375" style="2" customWidth="1"/>
    <col min="5" max="5" width="20.6640625" style="2" customWidth="1"/>
    <col min="6" max="6" width="22.44140625" style="2" customWidth="1"/>
    <col min="7" max="7" width="16.44140625" style="2" customWidth="1"/>
    <col min="8" max="8" width="19.44140625" style="2" customWidth="1"/>
    <col min="9" max="16384" width="8.88671875" style="2"/>
  </cols>
  <sheetData>
    <row r="1" spans="1:8" ht="18.600000000000001" customHeight="1" x14ac:dyDescent="0.35">
      <c r="B1" s="76"/>
      <c r="C1" s="76"/>
      <c r="D1" s="76"/>
      <c r="E1" s="76"/>
      <c r="F1" s="76"/>
      <c r="G1" s="76"/>
      <c r="H1" s="76"/>
    </row>
    <row r="2" spans="1:8" ht="51" customHeight="1" x14ac:dyDescent="0.35">
      <c r="A2" s="77" t="s">
        <v>747</v>
      </c>
      <c r="B2" s="77"/>
      <c r="C2" s="77"/>
      <c r="D2" s="77"/>
      <c r="E2" s="77"/>
      <c r="F2" s="77"/>
      <c r="G2" s="77"/>
      <c r="H2" s="78"/>
    </row>
    <row r="3" spans="1:8" ht="50.4" x14ac:dyDescent="0.35">
      <c r="A3" s="10" t="s">
        <v>17</v>
      </c>
      <c r="B3" s="10" t="s">
        <v>0</v>
      </c>
      <c r="C3" s="11" t="s">
        <v>1</v>
      </c>
      <c r="D3" s="12" t="s">
        <v>2</v>
      </c>
      <c r="E3" s="13" t="s">
        <v>3</v>
      </c>
      <c r="F3" s="14" t="s">
        <v>4</v>
      </c>
      <c r="G3" s="14" t="s">
        <v>5</v>
      </c>
      <c r="H3" s="15" t="s">
        <v>6</v>
      </c>
    </row>
    <row r="4" spans="1:8" ht="33.6" x14ac:dyDescent="0.35">
      <c r="A4" s="28" t="s">
        <v>745</v>
      </c>
      <c r="B4" s="28" t="s">
        <v>748</v>
      </c>
      <c r="C4" s="29" t="s">
        <v>749</v>
      </c>
      <c r="D4" s="30" t="s">
        <v>7</v>
      </c>
      <c r="E4" s="31">
        <v>90</v>
      </c>
      <c r="F4" s="32" t="s">
        <v>746</v>
      </c>
      <c r="G4" s="33">
        <v>0.05</v>
      </c>
      <c r="H4" s="34">
        <f t="shared" ref="H4:H37" si="0">E4*(1-G4)*(1+0.75%)</f>
        <v>86.141249999999999</v>
      </c>
    </row>
    <row r="5" spans="1:8" ht="16.8" x14ac:dyDescent="0.35">
      <c r="A5" s="48" t="s">
        <v>750</v>
      </c>
      <c r="B5" s="48" t="s">
        <v>751</v>
      </c>
      <c r="C5" s="50" t="s">
        <v>752</v>
      </c>
      <c r="D5" s="26"/>
      <c r="E5" s="44">
        <v>236</v>
      </c>
      <c r="F5" s="4" t="s">
        <v>746</v>
      </c>
      <c r="G5" s="24">
        <v>0.05</v>
      </c>
      <c r="H5" s="5">
        <f t="shared" ref="H5:H25" si="1">E5*(1-G5)*(1+0.75%)</f>
        <v>225.88149999999999</v>
      </c>
    </row>
    <row r="6" spans="1:8" ht="16.8" x14ac:dyDescent="0.35">
      <c r="A6" s="48" t="s">
        <v>750</v>
      </c>
      <c r="B6" s="48" t="s">
        <v>753</v>
      </c>
      <c r="C6" s="50" t="s">
        <v>754</v>
      </c>
      <c r="D6" s="26"/>
      <c r="E6" s="44">
        <v>201</v>
      </c>
      <c r="F6" s="4" t="s">
        <v>746</v>
      </c>
      <c r="G6" s="24">
        <v>0.05</v>
      </c>
      <c r="H6" s="5">
        <f t="shared" si="1"/>
        <v>192.382125</v>
      </c>
    </row>
    <row r="7" spans="1:8" ht="16.8" x14ac:dyDescent="0.35">
      <c r="A7" s="48" t="s">
        <v>750</v>
      </c>
      <c r="B7" s="48" t="s">
        <v>755</v>
      </c>
      <c r="C7" s="50" t="s">
        <v>756</v>
      </c>
      <c r="D7" s="26"/>
      <c r="E7" s="44">
        <v>248</v>
      </c>
      <c r="F7" s="4" t="s">
        <v>746</v>
      </c>
      <c r="G7" s="24">
        <v>0.05</v>
      </c>
      <c r="H7" s="5">
        <f t="shared" si="1"/>
        <v>237.36700000000002</v>
      </c>
    </row>
    <row r="8" spans="1:8" ht="16.8" x14ac:dyDescent="0.35">
      <c r="A8" s="48" t="s">
        <v>750</v>
      </c>
      <c r="B8" s="48" t="s">
        <v>757</v>
      </c>
      <c r="C8" s="50" t="s">
        <v>758</v>
      </c>
      <c r="D8" s="26"/>
      <c r="E8" s="44">
        <v>207</v>
      </c>
      <c r="F8" s="4" t="s">
        <v>746</v>
      </c>
      <c r="G8" s="24">
        <v>0.05</v>
      </c>
      <c r="H8" s="5">
        <f t="shared" si="1"/>
        <v>198.124875</v>
      </c>
    </row>
    <row r="9" spans="1:8" ht="16.8" x14ac:dyDescent="0.35">
      <c r="A9" s="48" t="s">
        <v>750</v>
      </c>
      <c r="B9" s="48" t="s">
        <v>759</v>
      </c>
      <c r="C9" s="50" t="s">
        <v>760</v>
      </c>
      <c r="D9" s="26"/>
      <c r="E9" s="44">
        <v>260</v>
      </c>
      <c r="F9" s="4" t="s">
        <v>746</v>
      </c>
      <c r="G9" s="24">
        <v>0.05</v>
      </c>
      <c r="H9" s="5">
        <f t="shared" si="1"/>
        <v>248.85250000000002</v>
      </c>
    </row>
    <row r="10" spans="1:8" ht="16.8" x14ac:dyDescent="0.35">
      <c r="A10" s="48" t="s">
        <v>750</v>
      </c>
      <c r="B10" s="48" t="s">
        <v>761</v>
      </c>
      <c r="C10" s="50" t="s">
        <v>762</v>
      </c>
      <c r="D10" s="26"/>
      <c r="E10" s="44">
        <v>171</v>
      </c>
      <c r="F10" s="4" t="s">
        <v>746</v>
      </c>
      <c r="G10" s="24">
        <v>0.05</v>
      </c>
      <c r="H10" s="5">
        <f t="shared" si="1"/>
        <v>163.668375</v>
      </c>
    </row>
    <row r="11" spans="1:8" ht="16.8" x14ac:dyDescent="0.35">
      <c r="A11" s="48" t="s">
        <v>750</v>
      </c>
      <c r="B11" s="48" t="s">
        <v>763</v>
      </c>
      <c r="C11" s="50" t="s">
        <v>764</v>
      </c>
      <c r="D11" s="26"/>
      <c r="E11" s="44">
        <v>207</v>
      </c>
      <c r="F11" s="4" t="s">
        <v>746</v>
      </c>
      <c r="G11" s="24">
        <v>0.05</v>
      </c>
      <c r="H11" s="5">
        <f t="shared" si="1"/>
        <v>198.124875</v>
      </c>
    </row>
    <row r="12" spans="1:8" ht="16.8" x14ac:dyDescent="0.35">
      <c r="A12" s="48" t="s">
        <v>750</v>
      </c>
      <c r="B12" s="48" t="s">
        <v>765</v>
      </c>
      <c r="C12" s="50" t="s">
        <v>766</v>
      </c>
      <c r="D12" s="26"/>
      <c r="E12" s="44">
        <v>230</v>
      </c>
      <c r="F12" s="4" t="s">
        <v>746</v>
      </c>
      <c r="G12" s="24">
        <v>0.05</v>
      </c>
      <c r="H12" s="5">
        <f t="shared" si="1"/>
        <v>220.13875000000002</v>
      </c>
    </row>
    <row r="13" spans="1:8" ht="16.8" x14ac:dyDescent="0.35">
      <c r="A13" s="48" t="s">
        <v>750</v>
      </c>
      <c r="B13" s="48" t="s">
        <v>767</v>
      </c>
      <c r="C13" s="50" t="s">
        <v>768</v>
      </c>
      <c r="D13" s="26"/>
      <c r="E13" s="44">
        <v>183</v>
      </c>
      <c r="F13" s="4" t="s">
        <v>746</v>
      </c>
      <c r="G13" s="24">
        <v>0.05</v>
      </c>
      <c r="H13" s="5">
        <f t="shared" si="1"/>
        <v>175.153875</v>
      </c>
    </row>
    <row r="14" spans="1:8" ht="16.8" x14ac:dyDescent="0.35">
      <c r="A14" s="48" t="s">
        <v>750</v>
      </c>
      <c r="B14" s="48" t="s">
        <v>769</v>
      </c>
      <c r="C14" s="50" t="s">
        <v>770</v>
      </c>
      <c r="D14" s="26"/>
      <c r="E14" s="44">
        <v>189</v>
      </c>
      <c r="F14" s="4" t="s">
        <v>746</v>
      </c>
      <c r="G14" s="24">
        <v>0.05</v>
      </c>
      <c r="H14" s="5">
        <f t="shared" si="1"/>
        <v>180.896625</v>
      </c>
    </row>
    <row r="15" spans="1:8" ht="16.8" x14ac:dyDescent="0.35">
      <c r="A15" s="48" t="s">
        <v>750</v>
      </c>
      <c r="B15" s="48" t="s">
        <v>771</v>
      </c>
      <c r="C15" s="50" t="s">
        <v>772</v>
      </c>
      <c r="D15" s="26"/>
      <c r="E15" s="44">
        <v>171</v>
      </c>
      <c r="F15" s="4" t="s">
        <v>746</v>
      </c>
      <c r="G15" s="24">
        <v>0.05</v>
      </c>
      <c r="H15" s="5">
        <f t="shared" si="1"/>
        <v>163.668375</v>
      </c>
    </row>
    <row r="16" spans="1:8" ht="16.8" x14ac:dyDescent="0.35">
      <c r="A16" s="48" t="s">
        <v>750</v>
      </c>
      <c r="B16" s="48" t="s">
        <v>773</v>
      </c>
      <c r="C16" s="50" t="s">
        <v>774</v>
      </c>
      <c r="D16" s="26"/>
      <c r="E16" s="44">
        <v>118</v>
      </c>
      <c r="F16" s="4" t="s">
        <v>746</v>
      </c>
      <c r="G16" s="24">
        <v>0.05</v>
      </c>
      <c r="H16" s="5">
        <f t="shared" si="1"/>
        <v>112.94074999999999</v>
      </c>
    </row>
    <row r="17" spans="1:8" ht="16.8" x14ac:dyDescent="0.35">
      <c r="A17" s="48" t="s">
        <v>750</v>
      </c>
      <c r="B17" s="48" t="s">
        <v>775</v>
      </c>
      <c r="C17" s="50" t="s">
        <v>776</v>
      </c>
      <c r="D17" s="26"/>
      <c r="E17" s="44">
        <v>212</v>
      </c>
      <c r="F17" s="4" t="s">
        <v>746</v>
      </c>
      <c r="G17" s="24">
        <v>0.05</v>
      </c>
      <c r="H17" s="5">
        <f t="shared" si="1"/>
        <v>202.91049999999998</v>
      </c>
    </row>
    <row r="18" spans="1:8" ht="16.8" x14ac:dyDescent="0.35">
      <c r="A18" s="48" t="s">
        <v>750</v>
      </c>
      <c r="B18" s="48" t="s">
        <v>777</v>
      </c>
      <c r="C18" s="50" t="s">
        <v>778</v>
      </c>
      <c r="D18" s="26"/>
      <c r="E18" s="44">
        <v>103</v>
      </c>
      <c r="F18" s="4" t="s">
        <v>746</v>
      </c>
      <c r="G18" s="24">
        <v>0.05</v>
      </c>
      <c r="H18" s="5">
        <f t="shared" si="1"/>
        <v>98.583875000000006</v>
      </c>
    </row>
    <row r="19" spans="1:8" ht="16.8" x14ac:dyDescent="0.35">
      <c r="A19" s="48" t="s">
        <v>750</v>
      </c>
      <c r="B19" s="48" t="s">
        <v>779</v>
      </c>
      <c r="C19" s="50" t="s">
        <v>780</v>
      </c>
      <c r="D19" s="26"/>
      <c r="E19" s="44">
        <v>136</v>
      </c>
      <c r="F19" s="4" t="s">
        <v>746</v>
      </c>
      <c r="G19" s="24">
        <v>0.05</v>
      </c>
      <c r="H19" s="5">
        <f t="shared" si="1"/>
        <v>130.16899999999998</v>
      </c>
    </row>
    <row r="20" spans="1:8" ht="16.8" x14ac:dyDescent="0.35">
      <c r="A20" s="48" t="s">
        <v>750</v>
      </c>
      <c r="B20" s="48" t="s">
        <v>781</v>
      </c>
      <c r="C20" s="50" t="s">
        <v>782</v>
      </c>
      <c r="D20" s="26"/>
      <c r="E20" s="44">
        <v>177</v>
      </c>
      <c r="F20" s="4" t="s">
        <v>746</v>
      </c>
      <c r="G20" s="24">
        <v>0.05</v>
      </c>
      <c r="H20" s="5">
        <f t="shared" si="1"/>
        <v>169.41112500000003</v>
      </c>
    </row>
    <row r="21" spans="1:8" ht="16.8" x14ac:dyDescent="0.35">
      <c r="A21" s="48" t="s">
        <v>750</v>
      </c>
      <c r="B21" s="48" t="s">
        <v>783</v>
      </c>
      <c r="C21" s="50" t="s">
        <v>784</v>
      </c>
      <c r="D21" s="26"/>
      <c r="E21" s="44">
        <v>177</v>
      </c>
      <c r="F21" s="4" t="s">
        <v>746</v>
      </c>
      <c r="G21" s="24">
        <v>0.05</v>
      </c>
      <c r="H21" s="5">
        <f t="shared" si="1"/>
        <v>169.41112500000003</v>
      </c>
    </row>
    <row r="22" spans="1:8" ht="16.8" x14ac:dyDescent="0.35">
      <c r="A22" s="48" t="s">
        <v>750</v>
      </c>
      <c r="B22" s="48" t="s">
        <v>785</v>
      </c>
      <c r="C22" s="50" t="s">
        <v>786</v>
      </c>
      <c r="D22" s="26"/>
      <c r="E22" s="44">
        <v>115</v>
      </c>
      <c r="F22" s="4" t="s">
        <v>746</v>
      </c>
      <c r="G22" s="24">
        <v>0.05</v>
      </c>
      <c r="H22" s="5">
        <f t="shared" si="1"/>
        <v>110.06937500000001</v>
      </c>
    </row>
    <row r="23" spans="1:8" ht="16.8" x14ac:dyDescent="0.35">
      <c r="A23" s="48" t="s">
        <v>750</v>
      </c>
      <c r="B23" s="48" t="s">
        <v>787</v>
      </c>
      <c r="C23" s="50" t="s">
        <v>788</v>
      </c>
      <c r="D23" s="26"/>
      <c r="E23" s="44">
        <v>301</v>
      </c>
      <c r="F23" s="4" t="s">
        <v>746</v>
      </c>
      <c r="G23" s="24">
        <v>0.05</v>
      </c>
      <c r="H23" s="5">
        <f t="shared" si="1"/>
        <v>288.09462500000001</v>
      </c>
    </row>
    <row r="24" spans="1:8" ht="16.8" x14ac:dyDescent="0.35">
      <c r="A24" s="48" t="s">
        <v>750</v>
      </c>
      <c r="B24" s="48" t="s">
        <v>789</v>
      </c>
      <c r="C24" s="50" t="s">
        <v>790</v>
      </c>
      <c r="D24" s="26"/>
      <c r="E24" s="44">
        <v>248</v>
      </c>
      <c r="F24" s="4" t="s">
        <v>746</v>
      </c>
      <c r="G24" s="24">
        <v>0.05</v>
      </c>
      <c r="H24" s="5">
        <f t="shared" si="1"/>
        <v>237.36700000000002</v>
      </c>
    </row>
    <row r="25" spans="1:8" ht="16.8" x14ac:dyDescent="0.35">
      <c r="A25" s="48" t="s">
        <v>750</v>
      </c>
      <c r="B25" s="48" t="s">
        <v>791</v>
      </c>
      <c r="C25" s="50" t="s">
        <v>792</v>
      </c>
      <c r="D25" s="26"/>
      <c r="E25" s="44">
        <v>189</v>
      </c>
      <c r="F25" s="4" t="s">
        <v>746</v>
      </c>
      <c r="G25" s="24">
        <v>0.05</v>
      </c>
      <c r="H25" s="5">
        <f t="shared" si="1"/>
        <v>180.896625</v>
      </c>
    </row>
    <row r="26" spans="1:8" ht="16.8" x14ac:dyDescent="0.35">
      <c r="A26" s="48" t="s">
        <v>750</v>
      </c>
      <c r="B26" s="48" t="s">
        <v>793</v>
      </c>
      <c r="C26" s="50" t="s">
        <v>794</v>
      </c>
      <c r="D26" s="26"/>
      <c r="E26" s="44">
        <v>122</v>
      </c>
      <c r="F26" s="4" t="s">
        <v>746</v>
      </c>
      <c r="G26" s="24">
        <v>0.05</v>
      </c>
      <c r="H26" s="5">
        <f t="shared" si="0"/>
        <v>116.76925</v>
      </c>
    </row>
    <row r="27" spans="1:8" ht="16.8" x14ac:dyDescent="0.35">
      <c r="A27" s="48" t="s">
        <v>750</v>
      </c>
      <c r="B27" s="48" t="s">
        <v>795</v>
      </c>
      <c r="C27" s="50" t="s">
        <v>796</v>
      </c>
      <c r="D27" s="26"/>
      <c r="E27" s="44">
        <v>138</v>
      </c>
      <c r="F27" s="4" t="s">
        <v>746</v>
      </c>
      <c r="G27" s="24">
        <v>0.05</v>
      </c>
      <c r="H27" s="5">
        <f t="shared" si="0"/>
        <v>132.08324999999999</v>
      </c>
    </row>
    <row r="28" spans="1:8" ht="16.8" x14ac:dyDescent="0.35">
      <c r="A28" s="48" t="s">
        <v>750</v>
      </c>
      <c r="B28" s="48" t="s">
        <v>797</v>
      </c>
      <c r="C28" s="50" t="s">
        <v>798</v>
      </c>
      <c r="D28" s="26"/>
      <c r="E28" s="44">
        <v>150</v>
      </c>
      <c r="F28" s="4" t="s">
        <v>746</v>
      </c>
      <c r="G28" s="24">
        <v>0.05</v>
      </c>
      <c r="H28" s="5">
        <f t="shared" si="0"/>
        <v>143.56875000000002</v>
      </c>
    </row>
    <row r="29" spans="1:8" ht="16.8" x14ac:dyDescent="0.35">
      <c r="A29" s="48" t="s">
        <v>750</v>
      </c>
      <c r="B29" s="48" t="s">
        <v>799</v>
      </c>
      <c r="C29" s="50" t="s">
        <v>800</v>
      </c>
      <c r="D29" s="26"/>
      <c r="E29" s="44">
        <v>189</v>
      </c>
      <c r="F29" s="4" t="s">
        <v>746</v>
      </c>
      <c r="G29" s="24">
        <v>0.05</v>
      </c>
      <c r="H29" s="5">
        <f t="shared" si="0"/>
        <v>180.896625</v>
      </c>
    </row>
    <row r="30" spans="1:8" ht="16.8" x14ac:dyDescent="0.35">
      <c r="A30" s="48" t="s">
        <v>750</v>
      </c>
      <c r="B30" s="48" t="s">
        <v>801</v>
      </c>
      <c r="C30" s="50" t="s">
        <v>802</v>
      </c>
      <c r="D30" s="26"/>
      <c r="E30" s="44">
        <v>172</v>
      </c>
      <c r="F30" s="4" t="s">
        <v>746</v>
      </c>
      <c r="G30" s="24">
        <v>0.05</v>
      </c>
      <c r="H30" s="5">
        <f t="shared" si="0"/>
        <v>164.62550000000002</v>
      </c>
    </row>
    <row r="31" spans="1:8" ht="16.8" x14ac:dyDescent="0.35">
      <c r="A31" s="48"/>
      <c r="B31" s="48"/>
      <c r="C31"/>
      <c r="D31" s="26"/>
      <c r="E31" s="44"/>
      <c r="F31" s="4"/>
      <c r="G31" s="24"/>
      <c r="H31" s="5"/>
    </row>
    <row r="32" spans="1:8" ht="16.8" x14ac:dyDescent="0.35">
      <c r="A32" s="48" t="s">
        <v>803</v>
      </c>
      <c r="B32" s="48" t="str">
        <f>+"One-time rate for "&amp;C32</f>
        <v>One-time rate for REMOTE Setup, Training and Config</v>
      </c>
      <c r="C32" s="75" t="s">
        <v>47</v>
      </c>
      <c r="D32" s="26" t="s">
        <v>48</v>
      </c>
      <c r="E32" s="66">
        <v>2500</v>
      </c>
      <c r="F32" s="64" t="s">
        <v>49</v>
      </c>
      <c r="G32" s="24">
        <v>0</v>
      </c>
      <c r="H32" s="5">
        <f t="shared" si="0"/>
        <v>2518.75</v>
      </c>
    </row>
    <row r="33" spans="1:8" ht="16.8" x14ac:dyDescent="0.35">
      <c r="A33" s="48" t="s">
        <v>803</v>
      </c>
      <c r="B33" s="48" t="str">
        <f t="shared" ref="B33:B35" si="2">+"One-time rate for "&amp;C33</f>
        <v>One-time rate for ONSITE Setup, Training and Config same as above plus per deim, lodging, travel (if permitted)</v>
      </c>
      <c r="C33" s="75" t="s">
        <v>50</v>
      </c>
      <c r="D33" s="26" t="s">
        <v>51</v>
      </c>
      <c r="E33" s="66">
        <v>5000</v>
      </c>
      <c r="F33" s="64" t="s">
        <v>52</v>
      </c>
      <c r="G33" s="24">
        <v>0</v>
      </c>
      <c r="H33" s="5">
        <f t="shared" si="0"/>
        <v>5037.5</v>
      </c>
    </row>
    <row r="34" spans="1:8" ht="16.8" x14ac:dyDescent="0.35">
      <c r="A34" s="48" t="s">
        <v>803</v>
      </c>
      <c r="B34" s="48" t="str">
        <f t="shared" si="2"/>
        <v>One-time rate for ATMS Integration</v>
      </c>
      <c r="C34" s="75" t="s">
        <v>53</v>
      </c>
      <c r="D34" s="48" t="s">
        <v>53</v>
      </c>
      <c r="E34" s="66">
        <v>10000</v>
      </c>
      <c r="F34" s="64" t="s">
        <v>49</v>
      </c>
      <c r="G34" s="24">
        <v>0</v>
      </c>
      <c r="H34" s="5">
        <f t="shared" si="0"/>
        <v>10075</v>
      </c>
    </row>
    <row r="35" spans="1:8" ht="16.8" x14ac:dyDescent="0.35">
      <c r="A35" s="48" t="s">
        <v>803</v>
      </c>
      <c r="B35" s="48" t="str">
        <f t="shared" si="2"/>
        <v>One-time rate for Remote Security Scans and reports of the TrafficVision software</v>
      </c>
      <c r="C35" s="75" t="s">
        <v>54</v>
      </c>
      <c r="D35" s="26" t="s">
        <v>55</v>
      </c>
      <c r="E35" s="27">
        <v>2500</v>
      </c>
      <c r="F35" s="64" t="s">
        <v>49</v>
      </c>
      <c r="G35" s="24">
        <v>0</v>
      </c>
      <c r="H35" s="5">
        <f t="shared" si="0"/>
        <v>2518.75</v>
      </c>
    </row>
    <row r="36" spans="1:8" ht="16.8" x14ac:dyDescent="0.35">
      <c r="A36" s="48" t="s">
        <v>803</v>
      </c>
      <c r="B36" s="48" t="str">
        <f>+"Per Year per camera rate for "&amp;C36</f>
        <v>Per Year per camera rate for Advanced Remote TrafficVisionTMC Yearly Camera Stream Review &amp; Configuration (yearly per camera stream and calibration review) Years 2 and beyond for 1 to 250 cameras</v>
      </c>
      <c r="C36" s="75" t="s">
        <v>56</v>
      </c>
      <c r="D36" s="26" t="s">
        <v>57</v>
      </c>
      <c r="E36" s="27">
        <v>50</v>
      </c>
      <c r="F36" s="65" t="s">
        <v>58</v>
      </c>
      <c r="G36" s="24">
        <v>0</v>
      </c>
      <c r="H36" s="5">
        <f t="shared" si="0"/>
        <v>50.375</v>
      </c>
    </row>
    <row r="37" spans="1:8" ht="16.8" x14ac:dyDescent="0.35">
      <c r="A37" s="48" t="s">
        <v>803</v>
      </c>
      <c r="B37" s="48" t="str">
        <f>+"Per Year per camera rate for "&amp;C37</f>
        <v>Per Year per camera rate for Advanced Remote TrafficVisionTMC Yearly Camera Stream Review &amp; Configuration (yearly per camera stream and calibration review) Years 2 and beyond for 251 plus cameras</v>
      </c>
      <c r="C37" s="75" t="s">
        <v>59</v>
      </c>
      <c r="D37" s="26" t="s">
        <v>60</v>
      </c>
      <c r="E37" s="27">
        <v>25</v>
      </c>
      <c r="F37" s="65" t="s">
        <v>58</v>
      </c>
      <c r="G37" s="24">
        <v>0</v>
      </c>
      <c r="H37" s="5">
        <f t="shared" si="0"/>
        <v>25.1875</v>
      </c>
    </row>
    <row r="38" spans="1:8" ht="16.8" x14ac:dyDescent="0.35">
      <c r="A38" s="25"/>
      <c r="B38" s="25"/>
      <c r="C38" s="23"/>
      <c r="D38" s="26"/>
      <c r="E38" s="27"/>
      <c r="F38" s="4"/>
      <c r="G38" s="24"/>
      <c r="H38" s="5"/>
    </row>
    <row r="39" spans="1:8" ht="24.6" x14ac:dyDescent="0.35">
      <c r="A39" s="79" t="s">
        <v>9</v>
      </c>
      <c r="B39" s="79"/>
      <c r="C39" s="79"/>
      <c r="D39" s="79"/>
      <c r="E39" s="79"/>
      <c r="F39" s="79"/>
      <c r="G39" s="79"/>
      <c r="H39" s="80"/>
    </row>
    <row r="40" spans="1:8" ht="33.6" x14ac:dyDescent="0.35">
      <c r="A40" s="16"/>
      <c r="B40" s="16"/>
      <c r="C40" s="17" t="s">
        <v>10</v>
      </c>
      <c r="D40" s="18" t="s">
        <v>11</v>
      </c>
      <c r="E40" s="19" t="s">
        <v>12</v>
      </c>
      <c r="F40" s="18" t="s">
        <v>13</v>
      </c>
      <c r="G40" s="20" t="s">
        <v>14</v>
      </c>
      <c r="H40" s="21" t="s">
        <v>15</v>
      </c>
    </row>
    <row r="41" spans="1:8" ht="16.8" x14ac:dyDescent="0.4">
      <c r="A41" s="22"/>
      <c r="B41" s="22"/>
      <c r="C41" s="6"/>
      <c r="D41" s="3"/>
      <c r="E41" s="7"/>
      <c r="F41" s="8"/>
      <c r="G41" s="8"/>
      <c r="H41" s="9"/>
    </row>
    <row r="42" spans="1:8" ht="16.8" x14ac:dyDescent="0.4">
      <c r="A42" s="22"/>
      <c r="B42" s="22"/>
      <c r="C42" s="6"/>
      <c r="D42" s="3"/>
      <c r="E42" s="7"/>
      <c r="F42" s="8"/>
      <c r="G42" s="8"/>
      <c r="H42" s="9"/>
    </row>
    <row r="43" spans="1:8" ht="16.8" x14ac:dyDescent="0.4">
      <c r="A43" s="22"/>
      <c r="B43" s="22"/>
      <c r="C43" s="6"/>
      <c r="D43" s="3"/>
      <c r="E43" s="7"/>
      <c r="F43" s="8"/>
      <c r="G43" s="8"/>
      <c r="H43" s="9"/>
    </row>
    <row r="44" spans="1:8" ht="16.8" x14ac:dyDescent="0.4">
      <c r="A44" s="22"/>
      <c r="B44" s="22"/>
      <c r="C44" s="6"/>
      <c r="D44" s="3"/>
      <c r="E44" s="7"/>
      <c r="F44" s="8"/>
      <c r="G44" s="8"/>
      <c r="H44" s="9"/>
    </row>
  </sheetData>
  <mergeCells count="3">
    <mergeCell ref="B1:H1"/>
    <mergeCell ref="A2:H2"/>
    <mergeCell ref="A39:H39"/>
  </mergeCells>
  <pageMargins left="0.7" right="0.7" top="0.75" bottom="0.75" header="0.3" footer="0.3"/>
  <pageSetup scale="54"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98DD0-B64A-41F6-B77C-DC3B50B024D7}">
  <sheetPr>
    <tabColor rgb="FF46E66C"/>
  </sheetPr>
  <dimension ref="A1:B6"/>
  <sheetViews>
    <sheetView zoomScale="190" zoomScaleNormal="190" workbookViewId="0">
      <selection activeCell="B9" sqref="B9"/>
    </sheetView>
  </sheetViews>
  <sheetFormatPr defaultColWidth="8.88671875" defaultRowHeight="13.2" x14ac:dyDescent="0.25"/>
  <cols>
    <col min="1" max="1" width="33.6640625" customWidth="1"/>
    <col min="2" max="2" width="22.33203125" bestFit="1" customWidth="1"/>
  </cols>
  <sheetData>
    <row r="1" spans="1:2" x14ac:dyDescent="0.25">
      <c r="B1" t="s">
        <v>804</v>
      </c>
    </row>
    <row r="2" spans="1:2" ht="14.4" x14ac:dyDescent="0.25">
      <c r="A2" s="1" t="s">
        <v>805</v>
      </c>
    </row>
    <row r="3" spans="1:2" ht="14.4" x14ac:dyDescent="0.25">
      <c r="A3" s="1" t="s">
        <v>806</v>
      </c>
      <c r="B3" t="s">
        <v>807</v>
      </c>
    </row>
    <row r="4" spans="1:2" ht="14.4" x14ac:dyDescent="0.25">
      <c r="A4" s="1" t="s">
        <v>808</v>
      </c>
    </row>
    <row r="5" spans="1:2" ht="14.4" x14ac:dyDescent="0.25">
      <c r="A5" s="1" t="s">
        <v>809</v>
      </c>
    </row>
    <row r="6" spans="1:2" ht="14.4" x14ac:dyDescent="0.25">
      <c r="A6" s="1" t="s">
        <v>810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DD3CB05485AE47ABDD81F7B9D3F028" ma:contentTypeVersion="18" ma:contentTypeDescription="Create a new document." ma:contentTypeScope="" ma:versionID="81c81c37e6c545b87f73c270556ad0b6">
  <xsd:schema xmlns:xsd="http://www.w3.org/2001/XMLSchema" xmlns:xs="http://www.w3.org/2001/XMLSchema" xmlns:p="http://schemas.microsoft.com/office/2006/metadata/properties" xmlns:ns2="da5f8aab-c026-4f8f-99fc-7bfb54cefefb" xmlns:ns3="138f7141-5de1-4d99-b398-a08a9137336c" targetNamespace="http://schemas.microsoft.com/office/2006/metadata/properties" ma:root="true" ma:fieldsID="1c0231c0b0b05f24393fc19280709f23" ns2:_="" ns3:_="">
    <xsd:import namespace="da5f8aab-c026-4f8f-99fc-7bfb54cefefb"/>
    <xsd:import namespace="138f7141-5de1-4d99-b398-a08a9137336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Exp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f8aab-c026-4f8f-99fc-7bfb54cefe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900ac47-5b39-4b8d-94f1-da169ceb4bf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ExpDate" ma:index="25" nillable="true" ma:displayName="Exp Date" ma:description="Expiration Date " ma:format="Dropdown" ma:internalName="Exp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8f7141-5de1-4d99-b398-a08a9137336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b48081a-e343-4ba1-935c-476b5e1f81bb}" ma:internalName="TaxCatchAll" ma:showField="CatchAllData" ma:web="138f7141-5de1-4d99-b398-a08a913733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38f7141-5de1-4d99-b398-a08a9137336c" xsi:nil="true"/>
    <lcf76f155ced4ddcb4097134ff3c332f xmlns="da5f8aab-c026-4f8f-99fc-7bfb54cefefb">
      <Terms xmlns="http://schemas.microsoft.com/office/infopath/2007/PartnerControls"/>
    </lcf76f155ced4ddcb4097134ff3c332f>
    <SharedWithUsers xmlns="138f7141-5de1-4d99-b398-a08a9137336c">
      <UserInfo>
        <DisplayName/>
        <AccountId xsi:nil="true"/>
        <AccountType/>
      </UserInfo>
    </SharedWithUsers>
    <MediaLengthInSeconds xmlns="da5f8aab-c026-4f8f-99fc-7bfb54cefefb" xsi:nil="true"/>
    <ExpDate xmlns="da5f8aab-c026-4f8f-99fc-7bfb54cefefb" xsi:nil="true"/>
  </documentManagement>
</p:properties>
</file>

<file path=customXml/itemProps1.xml><?xml version="1.0" encoding="utf-8"?>
<ds:datastoreItem xmlns:ds="http://schemas.openxmlformats.org/officeDocument/2006/customXml" ds:itemID="{C7F3EE56-BACD-4B4F-A113-EC4C55851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5f8aab-c026-4f8f-99fc-7bfb54cefefb"/>
    <ds:schemaRef ds:uri="138f7141-5de1-4d99-b398-a08a913733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A20278-0387-4981-B48A-B1AD6F70154D}">
  <ds:schemaRefs>
    <ds:schemaRef ds:uri="http://schemas.microsoft.com/sharepoint/v3/contenttype/forms"/>
  </ds:schemaRefs>
</ds:datastoreItem>
</file>

<file path=customXml/itemProps3.xml><?xml version="1.0" encoding="utf-8"?>
<ds:datastoreItem xmlns:ds="http://schemas.openxmlformats.org/officeDocument/2006/customXml" ds:itemID="{F58C63C5-42E9-4D7A-9F7B-EB9F5892D877}">
  <ds:schemaRefs>
    <ds:schemaRef ds:uri="http://schemas.microsoft.com/office/2006/metadata/properties"/>
    <ds:schemaRef ds:uri="http://schemas.microsoft.com/office/infopath/2007/PartnerControls"/>
    <ds:schemaRef ds:uri="138f7141-5de1-4d99-b398-a08a9137336c"/>
    <ds:schemaRef ds:uri="da5f8aab-c026-4f8f-99fc-7bfb54cefe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3. PaaS Catalog Pricing</vt:lpstr>
      <vt:lpstr>4. MaaS Catalog Pricing</vt:lpstr>
      <vt:lpstr>6. Related Services Pricing</vt:lpstr>
      <vt:lpstr>Validation Data</vt:lpstr>
    </vt:vector>
  </TitlesOfParts>
  <Manager/>
  <Company>DIR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 Package 2 - Pricing Sheet Template</dc:title>
  <dc:subject/>
  <dc:creator>Tamra Gilbert</dc:creator>
  <cp:keywords/>
  <dc:description/>
  <cp:lastModifiedBy>Megan Orcutt</cp:lastModifiedBy>
  <cp:revision/>
  <dcterms:created xsi:type="dcterms:W3CDTF">2003-08-15T19:24:57Z</dcterms:created>
  <dcterms:modified xsi:type="dcterms:W3CDTF">2025-02-11T14:57:22Z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0x01010065DD3CB05485AE47ABDD81F7B9D3F028</vt:lpwstr>
  </property>
  <property fmtid="{D5CDD505-2E9C-101B-9397-08002B2CF9AE}" pid="3" name="_docset_NoMedatataSyncRequired">
    <vt:lpwstr>False</vt:lpwstr>
  </property>
  <property fmtid="{D5CDD505-2E9C-101B-9397-08002B2CF9AE}" pid="4" name="SolicitationDocumentType">
    <vt:lpwstr/>
  </property>
  <property fmtid="{D5CDD505-2E9C-101B-9397-08002B2CF9AE}" pid="5" name="_dlc_DocIdItemGuid">
    <vt:lpwstr>7c62204f-7918-40b0-9b61-2990c571c13e</vt:lpwstr>
  </property>
  <property fmtid="{D5CDD505-2E9C-101B-9397-08002B2CF9AE}" pid="6" name="Assignedwriter">
    <vt:lpwstr/>
  </property>
  <property fmtid="{D5CDD505-2E9C-101B-9397-08002B2CF9AE}" pid="7" name="xd_Signature">
    <vt:bool>false</vt:bool>
  </property>
  <property fmtid="{D5CDD505-2E9C-101B-9397-08002B2CF9AE}" pid="8" name="xd_ProgID">
    <vt:lpwstr/>
  </property>
  <property fmtid="{D5CDD505-2E9C-101B-9397-08002B2CF9AE}" pid="9" name="_dlc_DocId">
    <vt:lpwstr>6MUK7WUCXDMY-1331767387-66710</vt:lpwstr>
  </property>
  <property fmtid="{D5CDD505-2E9C-101B-9397-08002B2CF9AE}" pid="10" name="_SourceUrl">
    <vt:lpwstr/>
  </property>
  <property fmtid="{D5CDD505-2E9C-101B-9397-08002B2CF9AE}" pid="11" name="_SharedFileIndex">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_dlc_DocIdUrl">
    <vt:lpwstr>https://skylinetechnologysolutions.sharepoint.com/sites/ProposalManagement2/_layouts/15/DocIdRedir.aspx?ID=6MUK7WUCXDMY-1331767387-66710, 6MUK7WUCXDMY-1331767387-66710</vt:lpwstr>
  </property>
  <property fmtid="{D5CDD505-2E9C-101B-9397-08002B2CF9AE}" pid="17" name="MediaServiceImageTags">
    <vt:lpwstr/>
  </property>
</Properties>
</file>